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share1\⑨R06\⑩業者選定\旅行業者\５遺骨収集事業⑤（インドネシア収集1次）\依頼\日程表案\"/>
    </mc:Choice>
  </mc:AlternateContent>
  <xr:revisionPtr revIDLastSave="0" documentId="8_{09D6D9AC-89AD-489A-B47F-8C68D32045B3}" xr6:coauthVersionLast="47" xr6:coauthVersionMax="47" xr10:uidLastSave="{00000000-0000-0000-0000-000000000000}"/>
  <bookViews>
    <workbookView xWindow="-120" yWindow="-120" windowWidth="29040" windowHeight="15840" xr2:uid="{9A4FFC12-F4BF-458A-A715-08633D3ABD5C}"/>
  </bookViews>
  <sheets>
    <sheet name="5月派遣日程 (業者選定用) (3.27)   " sheetId="1" r:id="rId1"/>
  </sheets>
  <definedNames>
    <definedName name="_xlnm.Print_Area" localSheetId="0">'5月派遣日程 (業者選定用) (3.27)   '!$A$1:$N$76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K35" i="1"/>
  <c r="B9" i="1"/>
  <c r="A9" i="1"/>
  <c r="C6" i="1"/>
  <c r="A22" i="1" l="1"/>
  <c r="A26" i="1"/>
  <c r="C9" i="1"/>
  <c r="A14" i="1"/>
  <c r="B14" i="1"/>
  <c r="C14" i="1" s="1"/>
  <c r="A30" i="1" l="1"/>
  <c r="B22" i="1"/>
  <c r="A37" i="1"/>
  <c r="A43" i="1" l="1"/>
  <c r="C22" i="1"/>
  <c r="B26" i="1"/>
  <c r="C26" i="1" l="1"/>
  <c r="B30" i="1"/>
  <c r="A53" i="1"/>
  <c r="A57" i="1" s="1"/>
  <c r="A67" i="1" s="1"/>
  <c r="A72" i="1" s="1"/>
  <c r="B37" i="1"/>
  <c r="C37" i="1" s="1"/>
  <c r="A49" i="1"/>
  <c r="B43" i="1" l="1"/>
  <c r="C43" i="1" s="1"/>
  <c r="B49" i="1"/>
  <c r="C49" i="1" s="1"/>
  <c r="C30" i="1"/>
  <c r="B53" i="1"/>
  <c r="C53" i="1" l="1"/>
  <c r="B57" i="1"/>
  <c r="B61" i="1"/>
  <c r="C57" i="1" l="1"/>
  <c r="B67" i="1"/>
  <c r="B72" i="1" s="1"/>
  <c r="C72" i="1" s="1"/>
</calcChain>
</file>

<file path=xl/sharedStrings.xml><?xml version="1.0" encoding="utf-8"?>
<sst xmlns="http://schemas.openxmlformats.org/spreadsheetml/2006/main" count="146" uniqueCount="77">
  <si>
    <t>別紙</t>
    <rPh sb="0" eb="2">
      <t>ベッシ</t>
    </rPh>
    <phoneticPr fontId="4"/>
  </si>
  <si>
    <t>令和６年度インドネシア現地調査・遺骨収集派遣（第１次）案</t>
    <rPh sb="0" eb="2">
      <t>レイワ</t>
    </rPh>
    <rPh sb="3" eb="5">
      <t>ネンド</t>
    </rPh>
    <rPh sb="11" eb="13">
      <t>ゲンチ</t>
    </rPh>
    <rPh sb="13" eb="15">
      <t>チョウサ</t>
    </rPh>
    <rPh sb="16" eb="18">
      <t>イコツ</t>
    </rPh>
    <rPh sb="18" eb="20">
      <t>シュウシュウ</t>
    </rPh>
    <rPh sb="20" eb="22">
      <t>ハケン</t>
    </rPh>
    <rPh sb="23" eb="24">
      <t>ダイ</t>
    </rPh>
    <rPh sb="25" eb="26">
      <t>ジ</t>
    </rPh>
    <rPh sb="27" eb="28">
      <t>アン</t>
    </rPh>
    <phoneticPr fontId="7"/>
  </si>
  <si>
    <t>日次</t>
    <rPh sb="0" eb="2">
      <t>ニチジ</t>
    </rPh>
    <phoneticPr fontId="4"/>
  </si>
  <si>
    <t>月日</t>
    <rPh sb="0" eb="1">
      <t>ツキ</t>
    </rPh>
    <rPh sb="1" eb="2">
      <t>ヒ</t>
    </rPh>
    <phoneticPr fontId="4"/>
  </si>
  <si>
    <t>曜日</t>
    <rPh sb="0" eb="2">
      <t>ヨウビ</t>
    </rPh>
    <phoneticPr fontId="4"/>
  </si>
  <si>
    <t>時間</t>
    <rPh sb="0" eb="2">
      <t>ジカン</t>
    </rPh>
    <phoneticPr fontId="7"/>
  </si>
  <si>
    <t>都市（空港）</t>
    <rPh sb="0" eb="2">
      <t>トシ</t>
    </rPh>
    <rPh sb="3" eb="5">
      <t>クウコウ</t>
    </rPh>
    <phoneticPr fontId="7"/>
  </si>
  <si>
    <t>行動及び概要</t>
    <phoneticPr fontId="4"/>
  </si>
  <si>
    <t>手配内容</t>
    <rPh sb="0" eb="2">
      <t>テハイ</t>
    </rPh>
    <rPh sb="2" eb="4">
      <t>ナイヨウ</t>
    </rPh>
    <phoneticPr fontId="4"/>
  </si>
  <si>
    <t>借上げ（種類）</t>
    <rPh sb="0" eb="2">
      <t>カリア</t>
    </rPh>
    <rPh sb="4" eb="6">
      <t>シュルイ</t>
    </rPh>
    <phoneticPr fontId="10"/>
  </si>
  <si>
    <r>
      <t>【結団式】</t>
    </r>
    <r>
      <rPr>
        <sz val="11"/>
        <color theme="1"/>
        <rFont val="メイリオ"/>
        <family val="3"/>
        <charset val="128"/>
      </rPr>
      <t>※１時間程度</t>
    </r>
    <rPh sb="1" eb="3">
      <t>ケツダン</t>
    </rPh>
    <rPh sb="3" eb="4">
      <t>シキ</t>
    </rPh>
    <rPh sb="7" eb="9">
      <t>ジカン</t>
    </rPh>
    <rPh sb="9" eb="11">
      <t>テイド</t>
    </rPh>
    <phoneticPr fontId="4"/>
  </si>
  <si>
    <t>結団式会場借上げ</t>
    <rPh sb="0" eb="5">
      <t>ケツダンシキカイジョウ</t>
    </rPh>
    <rPh sb="5" eb="7">
      <t>カリア</t>
    </rPh>
    <phoneticPr fontId="4"/>
  </si>
  <si>
    <t>前</t>
    <rPh sb="0" eb="1">
      <t>マエ</t>
    </rPh>
    <phoneticPr fontId="10"/>
  </si>
  <si>
    <t>泊</t>
    <rPh sb="0" eb="1">
      <t>ハク</t>
    </rPh>
    <phoneticPr fontId="7"/>
  </si>
  <si>
    <t>車両：（送迎）ミニバン（６人乗り）１台</t>
    <rPh sb="4" eb="6">
      <t>ソウゲイ</t>
    </rPh>
    <phoneticPr fontId="10"/>
  </si>
  <si>
    <t>羽田</t>
    <rPh sb="0" eb="2">
      <t>ハネダ</t>
    </rPh>
    <phoneticPr fontId="10"/>
  </si>
  <si>
    <t>発</t>
    <rPh sb="0" eb="1">
      <t>ハツ</t>
    </rPh>
    <phoneticPr fontId="7"/>
  </si>
  <si>
    <t>（NH855便）※毎日　</t>
    <rPh sb="6" eb="7">
      <t>ビン</t>
    </rPh>
    <rPh sb="9" eb="11">
      <t>マイニチ</t>
    </rPh>
    <phoneticPr fontId="10"/>
  </si>
  <si>
    <t>車両：ミニバス（送迎用）1台</t>
    <rPh sb="0" eb="2">
      <t>シャリョウ</t>
    </rPh>
    <rPh sb="8" eb="11">
      <t>ソウゲイヨウ</t>
    </rPh>
    <rPh sb="13" eb="14">
      <t>ダイ</t>
    </rPh>
    <phoneticPr fontId="4"/>
  </si>
  <si>
    <t>ジャカルタ</t>
    <phoneticPr fontId="4"/>
  </si>
  <si>
    <t>着</t>
    <rPh sb="0" eb="1">
      <t>チャク</t>
    </rPh>
    <phoneticPr fontId="4"/>
  </si>
  <si>
    <t>（ホテル内で両替）</t>
    <rPh sb="4" eb="5">
      <t>ナイ</t>
    </rPh>
    <rPh sb="6" eb="8">
      <t>リョウガエ</t>
    </rPh>
    <phoneticPr fontId="4"/>
  </si>
  <si>
    <t>ジャカルタ</t>
    <phoneticPr fontId="10"/>
  </si>
  <si>
    <t>発</t>
    <rPh sb="0" eb="1">
      <t>ハツ</t>
    </rPh>
    <phoneticPr fontId="4"/>
  </si>
  <si>
    <t>（ID6180）</t>
    <phoneticPr fontId="4"/>
  </si>
  <si>
    <t>ジャヤプラ</t>
    <phoneticPr fontId="4"/>
  </si>
  <si>
    <t>（JT939）</t>
    <phoneticPr fontId="4"/>
  </si>
  <si>
    <t>ビアク</t>
    <phoneticPr fontId="4"/>
  </si>
  <si>
    <t>車両：バス（送迎用・荷物運搬込み）1台</t>
    <rPh sb="0" eb="2">
      <t>シャリョウ</t>
    </rPh>
    <rPh sb="6" eb="9">
      <t>ソウゲイヨウ</t>
    </rPh>
    <rPh sb="10" eb="12">
      <t>ニモツ</t>
    </rPh>
    <rPh sb="12" eb="15">
      <t>ウンパンコ</t>
    </rPh>
    <rPh sb="18" eb="19">
      <t>ダイ</t>
    </rPh>
    <phoneticPr fontId="4"/>
  </si>
  <si>
    <t>午後</t>
    <rPh sb="0" eb="2">
      <t>ゴゴ</t>
    </rPh>
    <phoneticPr fontId="4"/>
  </si>
  <si>
    <r>
      <t>【日尼合同チーム打合せ】</t>
    </r>
    <r>
      <rPr>
        <sz val="11"/>
        <rFont val="メイリオ"/>
        <family val="3"/>
        <charset val="128"/>
      </rPr>
      <t>※於：宿泊ホテル会議室</t>
    </r>
    <rPh sb="1" eb="3">
      <t>ニチアマ</t>
    </rPh>
    <rPh sb="3" eb="5">
      <t>ゴウドウ</t>
    </rPh>
    <rPh sb="8" eb="10">
      <t>ウチアワ</t>
    </rPh>
    <rPh sb="13" eb="14">
      <t>オ</t>
    </rPh>
    <rPh sb="15" eb="17">
      <t>シュクハク</t>
    </rPh>
    <rPh sb="20" eb="23">
      <t>カイギシツ</t>
    </rPh>
    <phoneticPr fontId="4"/>
  </si>
  <si>
    <t>（打合せ後休務）</t>
    <rPh sb="1" eb="3">
      <t>ウチアワ</t>
    </rPh>
    <rPh sb="4" eb="5">
      <t>ゴ</t>
    </rPh>
    <rPh sb="5" eb="7">
      <t>キュウム</t>
    </rPh>
    <phoneticPr fontId="4"/>
  </si>
  <si>
    <t>※活動拠点・調査資材置き場の確保</t>
    <rPh sb="1" eb="5">
      <t>カツドウキョテン</t>
    </rPh>
    <rPh sb="6" eb="8">
      <t>チョウサ</t>
    </rPh>
    <rPh sb="8" eb="10">
      <t>シザイ</t>
    </rPh>
    <rPh sb="10" eb="11">
      <t>オ</t>
    </rPh>
    <rPh sb="12" eb="13">
      <t>バ</t>
    </rPh>
    <rPh sb="14" eb="16">
      <t>カクホ</t>
    </rPh>
    <phoneticPr fontId="4"/>
  </si>
  <si>
    <t>午前</t>
    <rPh sb="0" eb="2">
      <t>ゴゼン</t>
    </rPh>
    <phoneticPr fontId="4"/>
  </si>
  <si>
    <t>【ビアク県関係機関表敬及び打合せ】</t>
    <rPh sb="4" eb="5">
      <t>ケン</t>
    </rPh>
    <rPh sb="5" eb="9">
      <t>カンケイキカン</t>
    </rPh>
    <phoneticPr fontId="10"/>
  </si>
  <si>
    <t>車両：Van（４人乗車）６台（終日）</t>
    <rPh sb="0" eb="2">
      <t>シャリョウ</t>
    </rPh>
    <rPh sb="8" eb="9">
      <t>ニン</t>
    </rPh>
    <rPh sb="9" eb="11">
      <t>ジョウシャ</t>
    </rPh>
    <rPh sb="13" eb="14">
      <t>ダイ</t>
    </rPh>
    <rPh sb="15" eb="17">
      <t>シュウジツ</t>
    </rPh>
    <phoneticPr fontId="4"/>
  </si>
  <si>
    <t>車両：（終日）４WD（５人乗り）２台</t>
    <rPh sb="4" eb="5">
      <t>オ</t>
    </rPh>
    <phoneticPr fontId="10"/>
  </si>
  <si>
    <t>【東ビアクにおいて調査・収集活動】</t>
    <rPh sb="1" eb="2">
      <t>ヒガシ</t>
    </rPh>
    <rPh sb="9" eb="11">
      <t>チョウサ</t>
    </rPh>
    <rPh sb="12" eb="14">
      <t>シュウシュウ</t>
    </rPh>
    <rPh sb="14" eb="16">
      <t>カツドウ</t>
    </rPh>
    <phoneticPr fontId="4"/>
  </si>
  <si>
    <t>車両：（終日）４WD（５人乗り）２台</t>
    <phoneticPr fontId="10"/>
  </si>
  <si>
    <t>終日</t>
    <rPh sb="0" eb="2">
      <t>シュウジツ</t>
    </rPh>
    <phoneticPr fontId="4"/>
  </si>
  <si>
    <t>スピオリ班</t>
    <rPh sb="4" eb="5">
      <t>ハン</t>
    </rPh>
    <phoneticPr fontId="4"/>
  </si>
  <si>
    <t xml:space="preserve">
 車両：スピオリ班（終日）　　　　　
　　    Van（4人乗車）2台
　　　ビアク班（終日）
　       Van（4人乗車）４台　</t>
    <rPh sb="2" eb="4">
      <t>シャリョウ</t>
    </rPh>
    <rPh sb="9" eb="10">
      <t>ハン</t>
    </rPh>
    <rPh sb="11" eb="13">
      <t>シュウジツ</t>
    </rPh>
    <rPh sb="31" eb="32">
      <t>ニン</t>
    </rPh>
    <rPh sb="32" eb="34">
      <t>ジョウシャ</t>
    </rPh>
    <rPh sb="36" eb="37">
      <t>ダイ</t>
    </rPh>
    <rPh sb="44" eb="45">
      <t>ハン</t>
    </rPh>
    <rPh sb="46" eb="48">
      <t>シュウジツ</t>
    </rPh>
    <rPh sb="63" eb="64">
      <t>ニン</t>
    </rPh>
    <rPh sb="64" eb="66">
      <t>ジョウシャ</t>
    </rPh>
    <rPh sb="68" eb="69">
      <t>ダイ</t>
    </rPh>
    <phoneticPr fontId="4"/>
  </si>
  <si>
    <t>ビアク→スピオリ移動（陸路2.5時間）</t>
    <rPh sb="16" eb="18">
      <t>ジカン</t>
    </rPh>
    <phoneticPr fontId="4"/>
  </si>
  <si>
    <t>　　</t>
    <phoneticPr fontId="4"/>
  </si>
  <si>
    <t>【ビアクウタラ郡ベイシ村において調査・収容活動】</t>
    <rPh sb="7" eb="8">
      <t>グン</t>
    </rPh>
    <rPh sb="11" eb="12">
      <t>ムラ</t>
    </rPh>
    <rPh sb="16" eb="18">
      <t>チョウサ</t>
    </rPh>
    <rPh sb="19" eb="21">
      <t>シュウヨウ</t>
    </rPh>
    <rPh sb="21" eb="23">
      <t>カツドウ</t>
    </rPh>
    <phoneticPr fontId="4"/>
  </si>
  <si>
    <t>【スピオリ県庁等と協議】</t>
    <rPh sb="5" eb="7">
      <t>ケンチョウ</t>
    </rPh>
    <rPh sb="7" eb="8">
      <t>トウ</t>
    </rPh>
    <rPh sb="9" eb="11">
      <t>キョウギ</t>
    </rPh>
    <phoneticPr fontId="4"/>
  </si>
  <si>
    <t>（遺骨情報：マピア島関連ほか）</t>
    <rPh sb="1" eb="3">
      <t>イコツ</t>
    </rPh>
    <rPh sb="3" eb="5">
      <t>ジョウホウ</t>
    </rPh>
    <rPh sb="9" eb="10">
      <t>トウ</t>
    </rPh>
    <rPh sb="10" eb="12">
      <t>カンレン</t>
    </rPh>
    <phoneticPr fontId="4"/>
  </si>
  <si>
    <t>スピオリ　泊</t>
    <rPh sb="5" eb="6">
      <t>ハク</t>
    </rPh>
    <phoneticPr fontId="4"/>
  </si>
  <si>
    <t xml:space="preserve"> 車両：スピオリ班（終日）　　　　　
　      Van（4人乗車）2台
　　   ビアク班（終日）
　      Van（4人乗車）４台　</t>
    <rPh sb="1" eb="3">
      <t>シャリョウ</t>
    </rPh>
    <rPh sb="8" eb="9">
      <t>ハン</t>
    </rPh>
    <rPh sb="10" eb="12">
      <t>シュウジツ</t>
    </rPh>
    <rPh sb="31" eb="32">
      <t>ニン</t>
    </rPh>
    <rPh sb="32" eb="34">
      <t>ジョウシャ</t>
    </rPh>
    <rPh sb="36" eb="37">
      <t>ダイ</t>
    </rPh>
    <rPh sb="46" eb="47">
      <t>ハン</t>
    </rPh>
    <rPh sb="48" eb="50">
      <t>シュウジツ</t>
    </rPh>
    <rPh sb="64" eb="65">
      <t>ニン</t>
    </rPh>
    <rPh sb="65" eb="67">
      <t>ジョウシャ</t>
    </rPh>
    <rPh sb="69" eb="70">
      <t>ダイ</t>
    </rPh>
    <phoneticPr fontId="4"/>
  </si>
  <si>
    <t>【ムサキ島の再埋葬状況確認】</t>
    <rPh sb="4" eb="5">
      <t>シマ</t>
    </rPh>
    <rPh sb="6" eb="7">
      <t>サイ</t>
    </rPh>
    <rPh sb="7" eb="9">
      <t>マイソウ</t>
    </rPh>
    <rPh sb="9" eb="11">
      <t>ジョウキョウ</t>
    </rPh>
    <rPh sb="11" eb="13">
      <t>カクニン</t>
    </rPh>
    <phoneticPr fontId="4"/>
  </si>
  <si>
    <t>【イボランボディ島の再埋葬状況確認】</t>
    <rPh sb="8" eb="9">
      <t>シマ</t>
    </rPh>
    <rPh sb="10" eb="11">
      <t>サイ</t>
    </rPh>
    <rPh sb="11" eb="13">
      <t>マイソウ</t>
    </rPh>
    <rPh sb="13" eb="15">
      <t>ジョウキョウ</t>
    </rPh>
    <rPh sb="15" eb="17">
      <t>カクニン</t>
    </rPh>
    <phoneticPr fontId="4"/>
  </si>
  <si>
    <t xml:space="preserve"> </t>
    <phoneticPr fontId="4"/>
  </si>
  <si>
    <t xml:space="preserve">
 車両：スピオリ班（半日）
　　　Van（４人乗車）２台</t>
    <rPh sb="2" eb="4">
      <t>シャリョウ</t>
    </rPh>
    <rPh sb="9" eb="10">
      <t>ハン</t>
    </rPh>
    <rPh sb="11" eb="13">
      <t>ハンニチ</t>
    </rPh>
    <rPh sb="23" eb="24">
      <t>ニン</t>
    </rPh>
    <rPh sb="24" eb="26">
      <t>ジョウシャ</t>
    </rPh>
    <rPh sb="28" eb="29">
      <t>ダイ</t>
    </rPh>
    <phoneticPr fontId="4"/>
  </si>
  <si>
    <t>スピオリ→ビアク移動（陸路2.5時間）</t>
    <rPh sb="16" eb="18">
      <t>ジカン</t>
    </rPh>
    <phoneticPr fontId="4"/>
  </si>
  <si>
    <t>休養日</t>
    <rPh sb="0" eb="3">
      <t>キュウヨウビ</t>
    </rPh>
    <phoneticPr fontId="4"/>
  </si>
  <si>
    <t>【サモファ郡ガヤ・バル・ロブキ丘において調査・収集作業】</t>
    <rPh sb="5" eb="6">
      <t>グン</t>
    </rPh>
    <rPh sb="15" eb="16">
      <t>オカ</t>
    </rPh>
    <rPh sb="20" eb="22">
      <t>チョウサ</t>
    </rPh>
    <rPh sb="23" eb="25">
      <t>シュウシュウ</t>
    </rPh>
    <rPh sb="25" eb="27">
      <t>サギョウ</t>
    </rPh>
    <phoneticPr fontId="4"/>
  </si>
  <si>
    <t>【旧ゴア・ビンサリの遺骨の再埋葬業務】</t>
    <rPh sb="1" eb="2">
      <t>キュウ</t>
    </rPh>
    <rPh sb="10" eb="12">
      <t>イコツ</t>
    </rPh>
    <rPh sb="13" eb="14">
      <t>サイ</t>
    </rPh>
    <rPh sb="14" eb="16">
      <t>マイソウ</t>
    </rPh>
    <rPh sb="16" eb="18">
      <t>ギョウム</t>
    </rPh>
    <phoneticPr fontId="4"/>
  </si>
  <si>
    <t>　</t>
    <phoneticPr fontId="4"/>
  </si>
  <si>
    <t>現地調査（予備日：補備調査）</t>
    <rPh sb="0" eb="4">
      <t>ゲンチチョウサ</t>
    </rPh>
    <rPh sb="5" eb="8">
      <t>ヨビビ</t>
    </rPh>
    <rPh sb="9" eb="11">
      <t>ホビ</t>
    </rPh>
    <rPh sb="11" eb="13">
      <t>チョウサ</t>
    </rPh>
    <phoneticPr fontId="4"/>
  </si>
  <si>
    <t>調査資材の洗浄・格納、残置物品現況表の作成</t>
    <rPh sb="0" eb="4">
      <t>チョウサシザイ</t>
    </rPh>
    <rPh sb="5" eb="7">
      <t>センジョウ</t>
    </rPh>
    <rPh sb="8" eb="10">
      <t>カクノウ</t>
    </rPh>
    <rPh sb="11" eb="15">
      <t>ザンチブッピン</t>
    </rPh>
    <rPh sb="15" eb="18">
      <t>ゲンキョウヒョウ</t>
    </rPh>
    <rPh sb="19" eb="21">
      <t>サクセイ</t>
    </rPh>
    <phoneticPr fontId="4"/>
  </si>
  <si>
    <t>ビアク県への結果報告</t>
    <rPh sb="3" eb="4">
      <t>ケン</t>
    </rPh>
    <rPh sb="6" eb="8">
      <t>ケッカ</t>
    </rPh>
    <rPh sb="8" eb="10">
      <t>ホウコク</t>
    </rPh>
    <phoneticPr fontId="4"/>
  </si>
  <si>
    <t>木</t>
    <rPh sb="0" eb="1">
      <t>モク</t>
    </rPh>
    <phoneticPr fontId="4"/>
  </si>
  <si>
    <t>日尼派遣団間での暫定要約書の整理</t>
    <rPh sb="0" eb="2">
      <t>ニチアマ</t>
    </rPh>
    <rPh sb="2" eb="5">
      <t>ハケンダン</t>
    </rPh>
    <rPh sb="5" eb="6">
      <t>カン</t>
    </rPh>
    <rPh sb="8" eb="10">
      <t>ザンテイ</t>
    </rPh>
    <rPh sb="10" eb="13">
      <t>ヨウヤクショ</t>
    </rPh>
    <rPh sb="14" eb="16">
      <t>セイリ</t>
    </rPh>
    <phoneticPr fontId="4"/>
  </si>
  <si>
    <t>車両：Van（送迎用・4人乗車）４台</t>
    <rPh sb="0" eb="2">
      <t>シャリョウ</t>
    </rPh>
    <rPh sb="7" eb="10">
      <t>ソウゲイヨウ</t>
    </rPh>
    <rPh sb="12" eb="13">
      <t>ニン</t>
    </rPh>
    <rPh sb="13" eb="15">
      <t>ジョウシャ</t>
    </rPh>
    <rPh sb="17" eb="18">
      <t>ダイ</t>
    </rPh>
    <phoneticPr fontId="4"/>
  </si>
  <si>
    <t>（GA650便）</t>
    <rPh sb="6" eb="7">
      <t>ビン</t>
    </rPh>
    <phoneticPr fontId="4"/>
  </si>
  <si>
    <t>　</t>
    <phoneticPr fontId="10"/>
  </si>
  <si>
    <t>（GA665便）</t>
    <rPh sb="6" eb="7">
      <t>ビン</t>
    </rPh>
    <phoneticPr fontId="4"/>
  </si>
  <si>
    <t xml:space="preserve">    ミニバス（送迎用）1台</t>
    <rPh sb="9" eb="12">
      <t>ソウゲイヨウ</t>
    </rPh>
    <rPh sb="14" eb="15">
      <t>ダイ</t>
    </rPh>
    <phoneticPr fontId="4"/>
  </si>
  <si>
    <t>金</t>
    <rPh sb="0" eb="1">
      <t>キン</t>
    </rPh>
    <phoneticPr fontId="4"/>
  </si>
  <si>
    <t>【検体をチビノンにあるBRINの戦没者遺骨検体の保管場所へ移送。BRIN古代人ラボ視察】</t>
    <rPh sb="1" eb="3">
      <t>ケンタイ</t>
    </rPh>
    <rPh sb="16" eb="19">
      <t>センボツシャ</t>
    </rPh>
    <rPh sb="19" eb="21">
      <t>イコツ</t>
    </rPh>
    <rPh sb="21" eb="23">
      <t>ケンタイ</t>
    </rPh>
    <rPh sb="24" eb="26">
      <t>ホカン</t>
    </rPh>
    <rPh sb="26" eb="28">
      <t>バショ</t>
    </rPh>
    <rPh sb="29" eb="31">
      <t>イソウ</t>
    </rPh>
    <rPh sb="36" eb="39">
      <t>コダイジン</t>
    </rPh>
    <rPh sb="41" eb="43">
      <t>シサツ</t>
    </rPh>
    <phoneticPr fontId="10"/>
  </si>
  <si>
    <t>　車両：バス（終日）1台</t>
    <rPh sb="1" eb="3">
      <t>シャリョウ</t>
    </rPh>
    <rPh sb="7" eb="9">
      <t>シュウジツ</t>
    </rPh>
    <rPh sb="11" eb="12">
      <t>ダイ</t>
    </rPh>
    <phoneticPr fontId="4"/>
  </si>
  <si>
    <t>【日本大使館へ結果報告（及び両替）】</t>
    <rPh sb="1" eb="3">
      <t>ニホン</t>
    </rPh>
    <rPh sb="3" eb="6">
      <t>タイシカン</t>
    </rPh>
    <rPh sb="7" eb="9">
      <t>ケッカ</t>
    </rPh>
    <rPh sb="9" eb="11">
      <t>ホウコク</t>
    </rPh>
    <rPh sb="12" eb="13">
      <t>オヨ</t>
    </rPh>
    <rPh sb="14" eb="16">
      <t>リョウガエ</t>
    </rPh>
    <phoneticPr fontId="10"/>
  </si>
  <si>
    <r>
      <t>【インドネシア教育文化省及び国家イノベーション研究庁と今後について協議】</t>
    </r>
    <r>
      <rPr>
        <sz val="11"/>
        <color theme="1"/>
        <rFont val="メイリオ"/>
        <family val="3"/>
        <charset val="128"/>
      </rPr>
      <t>※要すれば</t>
    </r>
    <rPh sb="7" eb="9">
      <t>キョウイク</t>
    </rPh>
    <rPh sb="9" eb="12">
      <t>ブンカショウ</t>
    </rPh>
    <rPh sb="12" eb="13">
      <t>オヨ</t>
    </rPh>
    <rPh sb="14" eb="16">
      <t>コッカ</t>
    </rPh>
    <rPh sb="23" eb="26">
      <t>ケンキュウチョウ</t>
    </rPh>
    <rPh sb="27" eb="29">
      <t>コンゴ</t>
    </rPh>
    <rPh sb="33" eb="35">
      <t>キョウギ</t>
    </rPh>
    <rPh sb="37" eb="38">
      <t>ヨウ</t>
    </rPh>
    <phoneticPr fontId="10"/>
  </si>
  <si>
    <t>（空港隣接ホテル泊）</t>
    <rPh sb="1" eb="3">
      <t>クウコウ</t>
    </rPh>
    <rPh sb="3" eb="5">
      <t>リンセツ</t>
    </rPh>
    <rPh sb="8" eb="9">
      <t>ハク</t>
    </rPh>
    <phoneticPr fontId="4"/>
  </si>
  <si>
    <t>（NH872）</t>
    <phoneticPr fontId="4"/>
  </si>
  <si>
    <t>羽田</t>
    <rPh sb="0" eb="2">
      <t>ハネダ</t>
    </rPh>
    <phoneticPr fontId="4"/>
  </si>
  <si>
    <t>【解団】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</si>
</sst>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aaa"/>
    <numFmt numFmtId="178" formatCode="hh:mm;@"/>
  </numFmts>
  <fonts count="22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2"/>
      <name val="メイリオ"/>
      <family val="3"/>
      <charset val="128"/>
    </font>
    <font>
      <b/>
      <sz val="20"/>
      <name val="メイリオ"/>
      <family val="3"/>
      <charset val="128"/>
    </font>
    <font>
      <i/>
      <sz val="6"/>
      <name val="Verdana"/>
      <family val="2"/>
    </font>
    <font>
      <b/>
      <sz val="1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name val="メイリオ"/>
      <family val="3"/>
      <charset val="128"/>
    </font>
    <font>
      <sz val="9"/>
      <name val="Roboto"/>
    </font>
    <font>
      <sz val="9"/>
      <name val="メイリオ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221">
    <xf numFmtId="0" fontId="0" fillId="0" borderId="0" xfId="0">
      <alignment vertical="center"/>
    </xf>
    <xf numFmtId="49" fontId="3" fillId="0" borderId="0" xfId="1" applyNumberFormat="1" applyFont="1"/>
    <xf numFmtId="176" fontId="3" fillId="0" borderId="0" xfId="1" applyNumberFormat="1" applyFont="1"/>
    <xf numFmtId="177" fontId="3" fillId="0" borderId="0" xfId="1" applyNumberFormat="1" applyFont="1"/>
    <xf numFmtId="178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57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" fillId="0" borderId="0" xfId="2"/>
    <xf numFmtId="0" fontId="2" fillId="0" borderId="0" xfId="2" applyAlignment="1">
      <alignment horizontal="right"/>
    </xf>
    <xf numFmtId="49" fontId="6" fillId="2" borderId="0" xfId="1" applyNumberFormat="1" applyFont="1" applyFill="1" applyAlignment="1">
      <alignment horizontal="center" vertical="center"/>
    </xf>
    <xf numFmtId="49" fontId="8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3" borderId="1" xfId="1" applyFont="1" applyFill="1" applyBorder="1" applyAlignment="1">
      <alignment vertical="center" textRotation="255"/>
    </xf>
    <xf numFmtId="0" fontId="9" fillId="3" borderId="2" xfId="1" applyFont="1" applyFill="1" applyBorder="1" applyAlignment="1">
      <alignment horizontal="center" vertical="center"/>
    </xf>
    <xf numFmtId="177" fontId="9" fillId="3" borderId="3" xfId="1" applyNumberFormat="1" applyFont="1" applyFill="1" applyBorder="1" applyAlignment="1">
      <alignment horizontal="center" vertical="center" textRotation="255"/>
    </xf>
    <xf numFmtId="178" fontId="9" fillId="3" borderId="4" xfId="1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1" fontId="3" fillId="0" borderId="10" xfId="1" applyNumberFormat="1" applyFont="1" applyBorder="1" applyAlignment="1">
      <alignment vertical="center"/>
    </xf>
    <xf numFmtId="176" fontId="11" fillId="0" borderId="11" xfId="1" applyNumberFormat="1" applyFont="1" applyBorder="1" applyAlignment="1">
      <alignment horizontal="center" vertical="center"/>
    </xf>
    <xf numFmtId="177" fontId="3" fillId="0" borderId="12" xfId="1" applyNumberFormat="1" applyFont="1" applyBorder="1" applyAlignment="1">
      <alignment horizontal="center" vertical="center"/>
    </xf>
    <xf numFmtId="178" fontId="11" fillId="0" borderId="13" xfId="1" applyNumberFormat="1" applyFont="1" applyBorder="1" applyAlignment="1">
      <alignment horizontal="center" vertical="center"/>
    </xf>
    <xf numFmtId="0" fontId="11" fillId="0" borderId="14" xfId="1" applyFont="1" applyBorder="1" applyAlignment="1">
      <alignment horizontal="distributed" vertical="center" shrinkToFit="1"/>
    </xf>
    <xf numFmtId="0" fontId="11" fillId="0" borderId="15" xfId="1" applyFont="1" applyBorder="1" applyAlignment="1">
      <alignment horizontal="center" vertical="center"/>
    </xf>
    <xf numFmtId="0" fontId="9" fillId="0" borderId="13" xfId="1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0" fontId="11" fillId="0" borderId="0" xfId="1" applyFont="1" applyAlignment="1">
      <alignment horizontal="center" vertical="center" shrinkToFit="1"/>
    </xf>
    <xf numFmtId="0" fontId="11" fillId="0" borderId="16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/>
    </xf>
    <xf numFmtId="177" fontId="11" fillId="0" borderId="12" xfId="1" applyNumberFormat="1" applyFont="1" applyBorder="1" applyAlignment="1">
      <alignment horizontal="center" vertical="center"/>
    </xf>
    <xf numFmtId="20" fontId="3" fillId="0" borderId="0" xfId="1" applyNumberFormat="1" applyFont="1" applyAlignment="1">
      <alignment horizontal="center" vertical="center"/>
    </xf>
    <xf numFmtId="20" fontId="11" fillId="0" borderId="14" xfId="1" applyNumberFormat="1" applyFont="1" applyBorder="1" applyAlignment="1">
      <alignment horizontal="distributed" vertical="center" shrinkToFit="1"/>
    </xf>
    <xf numFmtId="0" fontId="3" fillId="0" borderId="13" xfId="1" applyFont="1" applyBorder="1" applyAlignment="1">
      <alignment horizontal="center" vertical="center"/>
    </xf>
    <xf numFmtId="0" fontId="11" fillId="0" borderId="16" xfId="1" applyFont="1" applyBorder="1" applyAlignment="1">
      <alignment vertical="center" shrinkToFit="1"/>
    </xf>
    <xf numFmtId="1" fontId="3" fillId="0" borderId="17" xfId="1" applyNumberFormat="1" applyFont="1" applyBorder="1" applyAlignment="1">
      <alignment vertical="center"/>
    </xf>
    <xf numFmtId="178" fontId="11" fillId="0" borderId="18" xfId="1" applyNumberFormat="1" applyFont="1" applyBorder="1" applyAlignment="1">
      <alignment horizontal="center" vertical="center"/>
    </xf>
    <xf numFmtId="0" fontId="11" fillId="0" borderId="19" xfId="1" applyFont="1" applyBorder="1" applyAlignment="1">
      <alignment horizontal="distributed" vertical="center" shrinkToFit="1"/>
    </xf>
    <xf numFmtId="0" fontId="11" fillId="0" borderId="20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9" fillId="0" borderId="22" xfId="1" applyFont="1" applyBorder="1" applyAlignment="1">
      <alignment horizontal="left" vertical="center"/>
    </xf>
    <xf numFmtId="0" fontId="11" fillId="0" borderId="22" xfId="1" applyFont="1" applyBorder="1" applyAlignment="1">
      <alignment vertical="center"/>
    </xf>
    <xf numFmtId="0" fontId="11" fillId="0" borderId="23" xfId="1" applyFont="1" applyBorder="1" applyAlignment="1">
      <alignment horizontal="center" vertical="center" shrinkToFit="1"/>
    </xf>
    <xf numFmtId="0" fontId="11" fillId="0" borderId="24" xfId="1" applyFont="1" applyBorder="1" applyAlignment="1">
      <alignment vertical="center"/>
    </xf>
    <xf numFmtId="0" fontId="11" fillId="0" borderId="25" xfId="1" applyFont="1" applyBorder="1" applyAlignment="1">
      <alignment vertical="center" shrinkToFit="1"/>
    </xf>
    <xf numFmtId="0" fontId="3" fillId="0" borderId="0" xfId="1" applyFont="1" applyAlignment="1">
      <alignment vertical="center"/>
    </xf>
    <xf numFmtId="1" fontId="3" fillId="0" borderId="26" xfId="1" applyNumberFormat="1" applyFont="1" applyBorder="1" applyAlignment="1">
      <alignment vertical="center"/>
    </xf>
    <xf numFmtId="176" fontId="11" fillId="0" borderId="27" xfId="1" applyNumberFormat="1" applyFont="1" applyBorder="1" applyAlignment="1">
      <alignment vertical="center"/>
    </xf>
    <xf numFmtId="177" fontId="3" fillId="0" borderId="28" xfId="1" applyNumberFormat="1" applyFont="1" applyBorder="1" applyAlignment="1">
      <alignment vertical="center"/>
    </xf>
    <xf numFmtId="178" fontId="3" fillId="0" borderId="13" xfId="1" applyNumberFormat="1" applyFont="1" applyBorder="1" applyAlignment="1">
      <alignment horizontal="center" vertical="center"/>
    </xf>
    <xf numFmtId="0" fontId="9" fillId="0" borderId="29" xfId="2" applyFont="1" applyBorder="1" applyAlignment="1">
      <alignment horizontal="left" vertical="center"/>
    </xf>
    <xf numFmtId="0" fontId="11" fillId="0" borderId="30" xfId="1" applyFont="1" applyBorder="1" applyAlignment="1">
      <alignment vertical="center"/>
    </xf>
    <xf numFmtId="20" fontId="11" fillId="0" borderId="14" xfId="1" applyNumberFormat="1" applyFont="1" applyBorder="1" applyAlignment="1">
      <alignment horizontal="distributed" vertical="center"/>
    </xf>
    <xf numFmtId="0" fontId="11" fillId="0" borderId="15" xfId="1" applyFont="1" applyBorder="1" applyAlignment="1">
      <alignment vertical="center"/>
    </xf>
    <xf numFmtId="0" fontId="11" fillId="0" borderId="13" xfId="1" applyFont="1" applyBorder="1" applyAlignment="1">
      <alignment horizontal="left" vertical="center"/>
    </xf>
    <xf numFmtId="0" fontId="11" fillId="0" borderId="0" xfId="1" applyFont="1" applyAlignment="1">
      <alignment vertical="center"/>
    </xf>
    <xf numFmtId="177" fontId="12" fillId="0" borderId="12" xfId="1" applyNumberFormat="1" applyFont="1" applyBorder="1" applyAlignment="1">
      <alignment horizontal="center" vertical="center"/>
    </xf>
    <xf numFmtId="0" fontId="11" fillId="0" borderId="14" xfId="1" applyFont="1" applyBorder="1" applyAlignment="1">
      <alignment horizontal="distributed" vertical="center"/>
    </xf>
    <xf numFmtId="0" fontId="11" fillId="0" borderId="13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176" fontId="11" fillId="0" borderId="31" xfId="1" applyNumberFormat="1" applyFont="1" applyBorder="1" applyAlignment="1">
      <alignment vertical="center"/>
    </xf>
    <xf numFmtId="177" fontId="3" fillId="0" borderId="32" xfId="1" applyNumberFormat="1" applyFont="1" applyBorder="1" applyAlignment="1">
      <alignment vertical="center"/>
    </xf>
    <xf numFmtId="178" fontId="11" fillId="0" borderId="21" xfId="1" applyNumberFormat="1" applyFont="1" applyBorder="1" applyAlignment="1">
      <alignment horizontal="center" vertical="center"/>
    </xf>
    <xf numFmtId="0" fontId="11" fillId="0" borderId="21" xfId="1" applyFont="1" applyBorder="1" applyAlignment="1">
      <alignment horizontal="left" vertical="center"/>
    </xf>
    <xf numFmtId="0" fontId="11" fillId="0" borderId="25" xfId="1" applyFont="1" applyBorder="1" applyAlignment="1">
      <alignment vertical="center"/>
    </xf>
    <xf numFmtId="0" fontId="3" fillId="0" borderId="14" xfId="1" applyFont="1" applyBorder="1" applyAlignment="1">
      <alignment horizontal="distributed" vertical="center" shrinkToFit="1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8" fillId="0" borderId="29" xfId="2" applyFont="1" applyBorder="1" applyAlignment="1">
      <alignment horizontal="left" vertical="center"/>
    </xf>
    <xf numFmtId="178" fontId="3" fillId="0" borderId="0" xfId="1" applyNumberFormat="1" applyFont="1" applyAlignment="1">
      <alignment horizontal="center" vertical="center"/>
    </xf>
    <xf numFmtId="0" fontId="13" fillId="0" borderId="14" xfId="1" applyFont="1" applyBorder="1" applyAlignment="1">
      <alignment horizontal="distributed" vertical="center" shrinkToFit="1"/>
    </xf>
    <xf numFmtId="20" fontId="3" fillId="0" borderId="15" xfId="1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3" fillId="0" borderId="0" xfId="1" applyFont="1" applyAlignment="1">
      <alignment horizontal="left" vertical="center"/>
    </xf>
    <xf numFmtId="0" fontId="11" fillId="0" borderId="33" xfId="1" applyFont="1" applyBorder="1" applyAlignment="1">
      <alignment horizontal="center" vertical="center" wrapText="1" shrinkToFit="1"/>
    </xf>
    <xf numFmtId="0" fontId="15" fillId="0" borderId="14" xfId="1" applyFont="1" applyBorder="1" applyAlignment="1">
      <alignment horizontal="distributed" vertical="center"/>
    </xf>
    <xf numFmtId="178" fontId="3" fillId="0" borderId="21" xfId="1" applyNumberFormat="1" applyFont="1" applyBorder="1" applyAlignment="1">
      <alignment horizontal="center" vertical="center"/>
    </xf>
    <xf numFmtId="0" fontId="3" fillId="0" borderId="19" xfId="1" applyFont="1" applyBorder="1" applyAlignment="1">
      <alignment horizontal="distributed" vertical="center" shrinkToFit="1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left" vertical="center"/>
    </xf>
    <xf numFmtId="0" fontId="8" fillId="0" borderId="22" xfId="1" applyFont="1" applyBorder="1" applyAlignment="1">
      <alignment horizontal="left" vertical="center"/>
    </xf>
    <xf numFmtId="0" fontId="3" fillId="0" borderId="22" xfId="1" applyFont="1" applyBorder="1" applyAlignment="1">
      <alignment vertical="center"/>
    </xf>
    <xf numFmtId="176" fontId="11" fillId="0" borderId="11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vertical="center"/>
    </xf>
    <xf numFmtId="0" fontId="3" fillId="0" borderId="34" xfId="1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0" fontId="11" fillId="0" borderId="29" xfId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3" fillId="0" borderId="13" xfId="1" applyFont="1" applyBorder="1" applyAlignment="1">
      <alignment vertical="top"/>
    </xf>
    <xf numFmtId="0" fontId="16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top"/>
    </xf>
    <xf numFmtId="0" fontId="17" fillId="0" borderId="0" xfId="0" applyFont="1" applyAlignment="1">
      <alignment vertical="top"/>
    </xf>
    <xf numFmtId="0" fontId="18" fillId="0" borderId="0" xfId="2" applyFont="1" applyAlignment="1">
      <alignment vertical="center"/>
    </xf>
    <xf numFmtId="0" fontId="11" fillId="0" borderId="22" xfId="1" applyFont="1" applyBorder="1" applyAlignment="1">
      <alignment horizontal="center" vertical="center"/>
    </xf>
    <xf numFmtId="0" fontId="19" fillId="0" borderId="22" xfId="1" applyFont="1" applyBorder="1" applyAlignment="1">
      <alignment horizontal="left" vertical="center"/>
    </xf>
    <xf numFmtId="0" fontId="11" fillId="0" borderId="22" xfId="1" applyFont="1" applyBorder="1" applyAlignment="1">
      <alignment horizontal="right" vertical="center" shrinkToFit="1"/>
    </xf>
    <xf numFmtId="0" fontId="11" fillId="0" borderId="36" xfId="1" applyFont="1" applyBorder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19" fillId="0" borderId="0" xfId="1" applyFont="1" applyAlignment="1">
      <alignment horizontal="left" vertical="center"/>
    </xf>
    <xf numFmtId="0" fontId="11" fillId="0" borderId="29" xfId="1" applyFont="1" applyBorder="1" applyAlignment="1">
      <alignment vertical="center" shrinkToFit="1"/>
    </xf>
    <xf numFmtId="20" fontId="11" fillId="0" borderId="15" xfId="1" applyNumberFormat="1" applyFont="1" applyBorder="1" applyAlignment="1">
      <alignment horizontal="center" vertical="center"/>
    </xf>
    <xf numFmtId="0" fontId="11" fillId="0" borderId="13" xfId="1" applyFont="1" applyBorder="1" applyAlignment="1">
      <alignment vertical="top"/>
    </xf>
    <xf numFmtId="0" fontId="0" fillId="0" borderId="0" xfId="0" applyAlignment="1">
      <alignment vertical="top"/>
    </xf>
    <xf numFmtId="0" fontId="11" fillId="0" borderId="0" xfId="1" applyFont="1" applyAlignment="1">
      <alignment vertical="center" shrinkToFit="1"/>
    </xf>
    <xf numFmtId="0" fontId="1" fillId="0" borderId="13" xfId="0" applyFont="1" applyBorder="1" applyAlignment="1">
      <alignment vertical="top"/>
    </xf>
    <xf numFmtId="0" fontId="1" fillId="0" borderId="0" xfId="0" applyFont="1" applyAlignment="1">
      <alignment vertical="top"/>
    </xf>
    <xf numFmtId="178" fontId="11" fillId="0" borderId="34" xfId="1" applyNumberFormat="1" applyFont="1" applyBorder="1" applyAlignment="1">
      <alignment horizontal="center" vertical="center"/>
    </xf>
    <xf numFmtId="0" fontId="11" fillId="0" borderId="34" xfId="1" applyFont="1" applyBorder="1" applyAlignment="1">
      <alignment horizontal="distributed" vertical="center" shrinkToFit="1"/>
    </xf>
    <xf numFmtId="0" fontId="11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top" wrapText="1"/>
    </xf>
    <xf numFmtId="20" fontId="11" fillId="0" borderId="13" xfId="1" applyNumberFormat="1" applyFont="1" applyBorder="1" applyAlignment="1">
      <alignment horizontal="distributed" vertical="center" shrinkToFit="1"/>
    </xf>
    <xf numFmtId="0" fontId="11" fillId="0" borderId="29" xfId="2" applyFont="1" applyBorder="1" applyAlignment="1">
      <alignment vertical="center"/>
    </xf>
    <xf numFmtId="0" fontId="18" fillId="0" borderId="38" xfId="2" applyFont="1" applyBorder="1" applyAlignment="1">
      <alignment vertical="center"/>
    </xf>
    <xf numFmtId="0" fontId="11" fillId="0" borderId="16" xfId="0" applyFont="1" applyBorder="1" applyAlignment="1">
      <alignment horizontal="left" vertical="top" wrapText="1"/>
    </xf>
    <xf numFmtId="0" fontId="9" fillId="0" borderId="0" xfId="1" applyFont="1" applyAlignment="1">
      <alignment vertical="top"/>
    </xf>
    <xf numFmtId="0" fontId="1" fillId="0" borderId="15" xfId="0" applyFont="1" applyBorder="1" applyAlignment="1">
      <alignment vertical="top"/>
    </xf>
    <xf numFmtId="0" fontId="9" fillId="0" borderId="15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2" applyFont="1" applyAlignment="1">
      <alignment vertical="center"/>
    </xf>
    <xf numFmtId="0" fontId="18" fillId="0" borderId="15" xfId="2" applyFont="1" applyBorder="1" applyAlignment="1">
      <alignment vertical="center"/>
    </xf>
    <xf numFmtId="0" fontId="11" fillId="0" borderId="21" xfId="1" applyFont="1" applyBorder="1" applyAlignment="1">
      <alignment horizontal="distributed" vertical="center" shrinkToFit="1"/>
    </xf>
    <xf numFmtId="0" fontId="11" fillId="0" borderId="41" xfId="1" applyFont="1" applyBorder="1" applyAlignment="1">
      <alignment horizontal="right" vertical="center"/>
    </xf>
    <xf numFmtId="0" fontId="11" fillId="0" borderId="37" xfId="0" applyFont="1" applyBorder="1" applyAlignment="1">
      <alignment horizontal="left" vertical="top" wrapText="1"/>
    </xf>
    <xf numFmtId="0" fontId="3" fillId="0" borderId="13" xfId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1" fillId="0" borderId="34" xfId="1" applyFont="1" applyBorder="1" applyAlignment="1">
      <alignment vertical="center"/>
    </xf>
    <xf numFmtId="0" fontId="11" fillId="0" borderId="42" xfId="0" applyFont="1" applyBorder="1" applyAlignment="1">
      <alignment horizontal="left" vertical="center" wrapText="1"/>
    </xf>
    <xf numFmtId="0" fontId="11" fillId="0" borderId="13" xfId="1" applyFont="1" applyBorder="1" applyAlignment="1">
      <alignment vertical="center"/>
    </xf>
    <xf numFmtId="0" fontId="11" fillId="0" borderId="33" xfId="0" applyFont="1" applyBorder="1" applyAlignment="1">
      <alignment horizontal="left" vertical="center" wrapText="1"/>
    </xf>
    <xf numFmtId="0" fontId="18" fillId="0" borderId="13" xfId="2" applyFont="1" applyBorder="1" applyAlignment="1">
      <alignment vertical="center"/>
    </xf>
    <xf numFmtId="0" fontId="11" fillId="0" borderId="41" xfId="1" applyFont="1" applyBorder="1" applyAlignment="1">
      <alignment horizontal="right" vertical="center" shrinkToFit="1"/>
    </xf>
    <xf numFmtId="0" fontId="11" fillId="0" borderId="18" xfId="1" applyFont="1" applyBorder="1" applyAlignment="1">
      <alignment vertical="center"/>
    </xf>
    <xf numFmtId="0" fontId="11" fillId="0" borderId="43" xfId="0" applyFont="1" applyBorder="1" applyAlignment="1">
      <alignment horizontal="left" vertical="center" wrapText="1"/>
    </xf>
    <xf numFmtId="0" fontId="11" fillId="0" borderId="44" xfId="1" applyFont="1" applyBorder="1" applyAlignment="1">
      <alignment horizontal="distributed" vertical="center" shrinkToFit="1"/>
    </xf>
    <xf numFmtId="0" fontId="11" fillId="0" borderId="38" xfId="1" applyFont="1" applyBorder="1" applyAlignment="1">
      <alignment vertical="center"/>
    </xf>
    <xf numFmtId="0" fontId="11" fillId="0" borderId="30" xfId="1" applyFont="1" applyBorder="1" applyAlignment="1">
      <alignment horizontal="left" vertical="top" wrapText="1" shrinkToFit="1"/>
    </xf>
    <xf numFmtId="0" fontId="9" fillId="0" borderId="13" xfId="2" applyFont="1" applyBorder="1" applyAlignment="1">
      <alignment vertical="center"/>
    </xf>
    <xf numFmtId="0" fontId="19" fillId="0" borderId="13" xfId="1" applyFont="1" applyBorder="1" applyAlignment="1">
      <alignment horizontal="center" vertical="center"/>
    </xf>
    <xf numFmtId="0" fontId="0" fillId="0" borderId="16" xfId="0" applyBorder="1" applyAlignment="1">
      <alignment vertical="top" wrapText="1" shrinkToFit="1"/>
    </xf>
    <xf numFmtId="177" fontId="20" fillId="0" borderId="12" xfId="1" applyNumberFormat="1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1" fillId="0" borderId="21" xfId="2" applyFont="1" applyBorder="1" applyAlignment="1">
      <alignment vertical="center"/>
    </xf>
    <xf numFmtId="0" fontId="18" fillId="0" borderId="20" xfId="2" applyFont="1" applyBorder="1" applyAlignment="1">
      <alignment vertical="center"/>
    </xf>
    <xf numFmtId="0" fontId="11" fillId="0" borderId="22" xfId="1" applyFont="1" applyBorder="1" applyAlignment="1">
      <alignment horizontal="left" vertical="center"/>
    </xf>
    <xf numFmtId="0" fontId="0" fillId="0" borderId="25" xfId="0" applyBorder="1" applyAlignment="1">
      <alignment vertical="top" wrapText="1" shrinkToFit="1"/>
    </xf>
    <xf numFmtId="0" fontId="11" fillId="0" borderId="22" xfId="1" applyFont="1" applyBorder="1" applyAlignment="1">
      <alignment horizontal="right" vertical="center"/>
    </xf>
    <xf numFmtId="0" fontId="9" fillId="0" borderId="34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1" fillId="0" borderId="13" xfId="2" applyFont="1" applyBorder="1" applyAlignment="1">
      <alignment vertical="center"/>
    </xf>
    <xf numFmtId="0" fontId="11" fillId="0" borderId="0" xfId="1" applyFont="1" applyAlignment="1">
      <alignment horizontal="right" vertical="center" shrinkToFit="1"/>
    </xf>
    <xf numFmtId="0" fontId="11" fillId="0" borderId="45" xfId="1" applyFont="1" applyBorder="1" applyAlignment="1">
      <alignment vertical="center"/>
    </xf>
    <xf numFmtId="0" fontId="11" fillId="0" borderId="46" xfId="1" applyFont="1" applyBorder="1" applyAlignment="1">
      <alignment horizontal="center" vertical="center" shrinkToFit="1"/>
    </xf>
    <xf numFmtId="0" fontId="11" fillId="0" borderId="47" xfId="1" applyFont="1" applyBorder="1" applyAlignment="1">
      <alignment vertical="center"/>
    </xf>
    <xf numFmtId="0" fontId="11" fillId="0" borderId="29" xfId="1" applyFont="1" applyBorder="1" applyAlignment="1">
      <alignment horizontal="center" vertical="center"/>
    </xf>
    <xf numFmtId="0" fontId="11" fillId="0" borderId="34" xfId="1" applyFont="1" applyBorder="1" applyAlignment="1">
      <alignment horizontal="left" vertical="center"/>
    </xf>
    <xf numFmtId="0" fontId="9" fillId="0" borderId="29" xfId="1" applyFont="1" applyBorder="1" applyAlignment="1">
      <alignment horizontal="left" vertical="center"/>
    </xf>
    <xf numFmtId="0" fontId="9" fillId="0" borderId="29" xfId="0" applyFont="1" applyBorder="1">
      <alignment vertical="center"/>
    </xf>
    <xf numFmtId="20" fontId="11" fillId="0" borderId="0" xfId="1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2" applyAlignment="1">
      <alignment vertical="center"/>
    </xf>
    <xf numFmtId="20" fontId="11" fillId="0" borderId="19" xfId="1" applyNumberFormat="1" applyFont="1" applyBorder="1" applyAlignment="1">
      <alignment horizontal="distributed" vertical="center" shrinkToFit="1"/>
    </xf>
    <xf numFmtId="20" fontId="11" fillId="0" borderId="22" xfId="1" applyNumberFormat="1" applyFont="1" applyBorder="1" applyAlignment="1">
      <alignment horizontal="center" vertical="center"/>
    </xf>
    <xf numFmtId="0" fontId="2" fillId="0" borderId="22" xfId="2" applyBorder="1" applyAlignment="1">
      <alignment vertical="center"/>
    </xf>
    <xf numFmtId="0" fontId="9" fillId="0" borderId="22" xfId="0" applyFont="1" applyBorder="1">
      <alignment vertical="center"/>
    </xf>
    <xf numFmtId="0" fontId="3" fillId="0" borderId="10" xfId="1" applyFont="1" applyBorder="1" applyAlignment="1">
      <alignment vertical="center"/>
    </xf>
    <xf numFmtId="0" fontId="0" fillId="0" borderId="16" xfId="0" applyBorder="1" applyAlignment="1">
      <alignment vertical="center" wrapText="1" shrinkToFit="1"/>
    </xf>
    <xf numFmtId="20" fontId="3" fillId="0" borderId="14" xfId="1" applyNumberFormat="1" applyFont="1" applyBorder="1" applyAlignment="1">
      <alignment horizontal="distributed" vertical="center"/>
    </xf>
    <xf numFmtId="0" fontId="11" fillId="0" borderId="16" xfId="0" applyFont="1" applyBorder="1" applyAlignment="1">
      <alignment vertical="center" wrapText="1" shrinkToFit="1"/>
    </xf>
    <xf numFmtId="20" fontId="3" fillId="0" borderId="14" xfId="1" applyNumberFormat="1" applyFont="1" applyBorder="1" applyAlignment="1">
      <alignment horizontal="distributed" vertical="center" shrinkToFit="1"/>
    </xf>
    <xf numFmtId="0" fontId="0" fillId="0" borderId="25" xfId="0" applyBorder="1" applyAlignment="1">
      <alignment vertical="center" wrapText="1" shrinkToFit="1"/>
    </xf>
    <xf numFmtId="177" fontId="3" fillId="0" borderId="38" xfId="1" applyNumberFormat="1" applyFont="1" applyBorder="1" applyAlignment="1">
      <alignment vertical="center"/>
    </xf>
    <xf numFmtId="178" fontId="3" fillId="0" borderId="34" xfId="1" applyNumberFormat="1" applyFont="1" applyBorder="1" applyAlignment="1">
      <alignment horizontal="center" vertical="center"/>
    </xf>
    <xf numFmtId="0" fontId="3" fillId="0" borderId="44" xfId="1" applyFont="1" applyBorder="1" applyAlignment="1">
      <alignment horizontal="distributed" vertical="center" shrinkToFit="1"/>
    </xf>
    <xf numFmtId="0" fontId="3" fillId="0" borderId="38" xfId="1" applyFont="1" applyBorder="1" applyAlignment="1">
      <alignment horizontal="center" vertical="center"/>
    </xf>
    <xf numFmtId="0" fontId="0" fillId="0" borderId="30" xfId="0" applyBorder="1" applyAlignment="1">
      <alignment vertical="center" wrapText="1" shrinkToFit="1"/>
    </xf>
    <xf numFmtId="177" fontId="3" fillId="0" borderId="15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vertical="center" wrapText="1" shrinkToFit="1"/>
    </xf>
    <xf numFmtId="0" fontId="12" fillId="0" borderId="16" xfId="1" applyFont="1" applyBorder="1" applyAlignment="1">
      <alignment vertical="center" wrapText="1" shrinkToFit="1"/>
    </xf>
    <xf numFmtId="177" fontId="3" fillId="0" borderId="20" xfId="1" applyNumberFormat="1" applyFont="1" applyBorder="1" applyAlignment="1">
      <alignment vertical="center"/>
    </xf>
    <xf numFmtId="0" fontId="11" fillId="0" borderId="37" xfId="1" applyFont="1" applyBorder="1" applyAlignment="1">
      <alignment vertical="center"/>
    </xf>
    <xf numFmtId="0" fontId="12" fillId="0" borderId="30" xfId="1" applyFont="1" applyBorder="1" applyAlignment="1">
      <alignment vertical="center" wrapText="1" shrinkToFit="1"/>
    </xf>
    <xf numFmtId="1" fontId="3" fillId="0" borderId="48" xfId="1" applyNumberFormat="1" applyFont="1" applyBorder="1" applyAlignment="1">
      <alignment horizontal="center" vertical="center"/>
    </xf>
    <xf numFmtId="176" fontId="11" fillId="0" borderId="49" xfId="1" applyNumberFormat="1" applyFont="1" applyBorder="1" applyAlignment="1">
      <alignment horizontal="center" vertical="center"/>
    </xf>
    <xf numFmtId="177" fontId="3" fillId="0" borderId="50" xfId="1" applyNumberFormat="1" applyFont="1" applyBorder="1" applyAlignment="1">
      <alignment horizontal="center" vertical="center"/>
    </xf>
    <xf numFmtId="178" fontId="11" fillId="0" borderId="51" xfId="1" applyNumberFormat="1" applyFont="1" applyBorder="1" applyAlignment="1">
      <alignment horizontal="center" vertical="center"/>
    </xf>
    <xf numFmtId="0" fontId="11" fillId="0" borderId="52" xfId="1" applyFont="1" applyBorder="1" applyAlignment="1">
      <alignment horizontal="distributed" vertical="center" shrinkToFit="1"/>
    </xf>
    <xf numFmtId="0" fontId="11" fillId="0" borderId="53" xfId="1" applyFont="1" applyBorder="1" applyAlignment="1">
      <alignment horizontal="center" vertical="center"/>
    </xf>
    <xf numFmtId="0" fontId="11" fillId="0" borderId="54" xfId="1" applyFont="1" applyBorder="1" applyAlignment="1">
      <alignment horizontal="center" vertical="center"/>
    </xf>
    <xf numFmtId="0" fontId="9" fillId="0" borderId="54" xfId="1" applyFont="1" applyBorder="1" applyAlignment="1">
      <alignment horizontal="left" vertical="center"/>
    </xf>
    <xf numFmtId="0" fontId="11" fillId="0" borderId="54" xfId="1" applyFont="1" applyBorder="1" applyAlignment="1">
      <alignment vertical="center"/>
    </xf>
    <xf numFmtId="0" fontId="11" fillId="0" borderId="55" xfId="1" applyFont="1" applyBorder="1" applyAlignment="1">
      <alignment horizontal="center" vertical="center" shrinkToFit="1"/>
    </xf>
    <xf numFmtId="0" fontId="11" fillId="0" borderId="56" xfId="1" applyFont="1" applyBorder="1" applyAlignment="1">
      <alignment vertical="center"/>
    </xf>
    <xf numFmtId="0" fontId="12" fillId="0" borderId="37" xfId="1" applyFont="1" applyBorder="1" applyAlignment="1">
      <alignment vertical="center" wrapText="1" shrinkToFit="1"/>
    </xf>
    <xf numFmtId="1" fontId="3" fillId="0" borderId="0" xfId="1" applyNumberFormat="1" applyFont="1" applyAlignment="1">
      <alignment horizontal="center" vertical="center"/>
    </xf>
    <xf numFmtId="176" fontId="11" fillId="0" borderId="0" xfId="1" applyNumberFormat="1" applyFont="1" applyAlignment="1">
      <alignment horizontal="center" vertical="center"/>
    </xf>
    <xf numFmtId="177" fontId="3" fillId="0" borderId="0" xfId="1" applyNumberFormat="1" applyFont="1" applyAlignment="1">
      <alignment horizontal="center" vertical="center"/>
    </xf>
    <xf numFmtId="178" fontId="11" fillId="0" borderId="0" xfId="1" applyNumberFormat="1" applyFont="1" applyAlignment="1">
      <alignment horizontal="center" vertical="center"/>
    </xf>
    <xf numFmtId="20" fontId="11" fillId="0" borderId="0" xfId="1" applyNumberFormat="1" applyFont="1" applyAlignment="1">
      <alignment horizontal="distributed" vertical="center" shrinkToFit="1"/>
    </xf>
    <xf numFmtId="0" fontId="12" fillId="0" borderId="0" xfId="1" applyFont="1" applyAlignment="1">
      <alignment vertical="center" wrapText="1" shrinkToFit="1"/>
    </xf>
    <xf numFmtId="0" fontId="8" fillId="0" borderId="0" xfId="1" applyFont="1" applyAlignment="1">
      <alignment horizontal="left"/>
    </xf>
  </cellXfs>
  <cellStyles count="3">
    <cellStyle name="標準" xfId="0" builtinId="0"/>
    <cellStyle name="標準 2 2" xfId="2" xr:uid="{838E25E4-657B-4246-A381-C4C158065390}"/>
    <cellStyle name="標準_kiyokoBLT1" xfId="1" xr:uid="{C4EEB514-244F-4C50-A15B-FFF8C786D5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D966995-5D9C-4139-9C6A-B89B65936282}"/>
            </a:ext>
          </a:extLst>
        </xdr:cNvPr>
        <xdr:cNvSpPr>
          <a:spLocks noChangeArrowheads="1"/>
        </xdr:cNvSpPr>
      </xdr:nvSpPr>
      <xdr:spPr bwMode="auto">
        <a:xfrm>
          <a:off x="0" y="21707475"/>
          <a:ext cx="105156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DF5DDADE-F4C6-42BB-A78A-A2F0C99E5DF7}"/>
            </a:ext>
          </a:extLst>
        </xdr:cNvPr>
        <xdr:cNvSpPr>
          <a:spLocks noChangeArrowheads="1"/>
        </xdr:cNvSpPr>
      </xdr:nvSpPr>
      <xdr:spPr bwMode="auto">
        <a:xfrm>
          <a:off x="0" y="21707475"/>
          <a:ext cx="105156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5BD89DC1-D996-4CA6-8FB0-E3A12964C337}"/>
            </a:ext>
          </a:extLst>
        </xdr:cNvPr>
        <xdr:cNvSpPr>
          <a:spLocks noChangeArrowheads="1"/>
        </xdr:cNvSpPr>
      </xdr:nvSpPr>
      <xdr:spPr bwMode="auto">
        <a:xfrm>
          <a:off x="0" y="21707475"/>
          <a:ext cx="105156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13416757-2A5F-46A4-97EC-05419CFD9DBB}"/>
            </a:ext>
          </a:extLst>
        </xdr:cNvPr>
        <xdr:cNvSpPr>
          <a:spLocks noChangeArrowheads="1"/>
        </xdr:cNvSpPr>
      </xdr:nvSpPr>
      <xdr:spPr bwMode="auto">
        <a:xfrm>
          <a:off x="0" y="21707475"/>
          <a:ext cx="105156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98</xdr:row>
      <xdr:rowOff>0</xdr:rowOff>
    </xdr:from>
    <xdr:to>
      <xdr:col>12</xdr:col>
      <xdr:colOff>0</xdr:colOff>
      <xdr:row>98</xdr:row>
      <xdr:rowOff>0</xdr:rowOff>
    </xdr:to>
    <xdr:sp macro="" textlink="">
      <xdr:nvSpPr>
        <xdr:cNvPr id="6" name="Rectangle 1">
          <a:extLst>
            <a:ext uri="{FF2B5EF4-FFF2-40B4-BE49-F238E27FC236}">
              <a16:creationId xmlns:a16="http://schemas.microsoft.com/office/drawing/2014/main" id="{7B3300FB-4FB3-4558-8DE7-FD7FAA3A727E}"/>
            </a:ext>
          </a:extLst>
        </xdr:cNvPr>
        <xdr:cNvSpPr>
          <a:spLocks noChangeArrowheads="1"/>
        </xdr:cNvSpPr>
      </xdr:nvSpPr>
      <xdr:spPr bwMode="auto">
        <a:xfrm>
          <a:off x="0" y="21926550"/>
          <a:ext cx="105156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98</xdr:row>
      <xdr:rowOff>0</xdr:rowOff>
    </xdr:from>
    <xdr:to>
      <xdr:col>12</xdr:col>
      <xdr:colOff>0</xdr:colOff>
      <xdr:row>98</xdr:row>
      <xdr:rowOff>0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FB4712C8-0449-4AAE-BC9B-2137DC1D6858}"/>
            </a:ext>
          </a:extLst>
        </xdr:cNvPr>
        <xdr:cNvSpPr>
          <a:spLocks noChangeArrowheads="1"/>
        </xdr:cNvSpPr>
      </xdr:nvSpPr>
      <xdr:spPr bwMode="auto">
        <a:xfrm>
          <a:off x="0" y="21926550"/>
          <a:ext cx="105156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74CC809A-70BF-4F53-937C-69C32DBFBB74}"/>
            </a:ext>
          </a:extLst>
        </xdr:cNvPr>
        <xdr:cNvSpPr>
          <a:spLocks noChangeArrowheads="1"/>
        </xdr:cNvSpPr>
      </xdr:nvSpPr>
      <xdr:spPr bwMode="auto">
        <a:xfrm>
          <a:off x="0" y="21707475"/>
          <a:ext cx="105156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97</xdr:row>
      <xdr:rowOff>0</xdr:rowOff>
    </xdr:from>
    <xdr:to>
      <xdr:col>12</xdr:col>
      <xdr:colOff>0</xdr:colOff>
      <xdr:row>97</xdr:row>
      <xdr:rowOff>0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86399CCF-79DE-409D-BEFE-325A90E396C3}"/>
            </a:ext>
          </a:extLst>
        </xdr:cNvPr>
        <xdr:cNvSpPr>
          <a:spLocks noChangeArrowheads="1"/>
        </xdr:cNvSpPr>
      </xdr:nvSpPr>
      <xdr:spPr bwMode="auto">
        <a:xfrm>
          <a:off x="0" y="21707475"/>
          <a:ext cx="105156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228600</xdr:colOff>
      <xdr:row>98</xdr:row>
      <xdr:rowOff>104775</xdr:rowOff>
    </xdr:from>
    <xdr:to>
      <xdr:col>14</xdr:col>
      <xdr:colOff>0</xdr:colOff>
      <xdr:row>98</xdr:row>
      <xdr:rowOff>104775</xdr:rowOff>
    </xdr:to>
    <xdr:sp macro="" textlink="">
      <xdr:nvSpPr>
        <xdr:cNvPr id="10" name="Rectangle 1">
          <a:extLst>
            <a:ext uri="{FF2B5EF4-FFF2-40B4-BE49-F238E27FC236}">
              <a16:creationId xmlns:a16="http://schemas.microsoft.com/office/drawing/2014/main" id="{4E14E5E1-9A2D-4A51-A91F-DEE657DAB014}"/>
            </a:ext>
          </a:extLst>
        </xdr:cNvPr>
        <xdr:cNvSpPr>
          <a:spLocks noChangeArrowheads="1"/>
        </xdr:cNvSpPr>
      </xdr:nvSpPr>
      <xdr:spPr bwMode="auto">
        <a:xfrm>
          <a:off x="228600" y="22031325"/>
          <a:ext cx="12315825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99</xdr:row>
      <xdr:rowOff>0</xdr:rowOff>
    </xdr:from>
    <xdr:to>
      <xdr:col>12</xdr:col>
      <xdr:colOff>0</xdr:colOff>
      <xdr:row>99</xdr:row>
      <xdr:rowOff>0</xdr:rowOff>
    </xdr:to>
    <xdr:sp macro="" textlink="">
      <xdr:nvSpPr>
        <xdr:cNvPr id="11" name="Rectangle 1">
          <a:extLst>
            <a:ext uri="{FF2B5EF4-FFF2-40B4-BE49-F238E27FC236}">
              <a16:creationId xmlns:a16="http://schemas.microsoft.com/office/drawing/2014/main" id="{89E67AEF-E94A-4D3F-BB47-25FCBAEDC455}"/>
            </a:ext>
          </a:extLst>
        </xdr:cNvPr>
        <xdr:cNvSpPr>
          <a:spLocks noChangeArrowheads="1"/>
        </xdr:cNvSpPr>
      </xdr:nvSpPr>
      <xdr:spPr bwMode="auto">
        <a:xfrm>
          <a:off x="0" y="22145625"/>
          <a:ext cx="10515600" cy="0"/>
        </a:xfrm>
        <a:prstGeom prst="rect">
          <a:avLst/>
        </a:prstGeom>
        <a:gradFill rotWithShape="0">
          <a:gsLst>
            <a:gs pos="0">
              <a:srgbClr val="595959"/>
            </a:gs>
            <a:gs pos="100000">
              <a:srgbClr val="C0C0C0"/>
            </a:gs>
          </a:gsLst>
          <a:lin ang="0" scaled="1"/>
        </a:gra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A8E3-6427-4BE4-87C2-53B74A226291}">
  <sheetPr>
    <tabColor rgb="FF00B0F0"/>
    <pageSetUpPr fitToPage="1"/>
  </sheetPr>
  <dimension ref="A1:R77"/>
  <sheetViews>
    <sheetView tabSelected="1" zoomScale="75" zoomScaleNormal="75" workbookViewId="0">
      <selection activeCell="R9" sqref="R9"/>
    </sheetView>
  </sheetViews>
  <sheetFormatPr defaultColWidth="9" defaultRowHeight="17.25" customHeight="1" x14ac:dyDescent="0.45"/>
  <cols>
    <col min="1" max="1" width="4.125" style="1" customWidth="1"/>
    <col min="2" max="2" width="12.125" style="2" customWidth="1"/>
    <col min="3" max="3" width="4.125" style="3" customWidth="1"/>
    <col min="4" max="4" width="9" style="4" customWidth="1"/>
    <col min="5" max="5" width="16.875" style="5" customWidth="1"/>
    <col min="6" max="6" width="3.125" style="38" customWidth="1"/>
    <col min="7" max="7" width="6" style="5" customWidth="1"/>
    <col min="8" max="8" width="19.75" style="220" customWidth="1"/>
    <col min="9" max="11" width="19.75" style="5" customWidth="1"/>
    <col min="12" max="12" width="3.625" style="5" customWidth="1"/>
    <col min="13" max="13" width="26.625" style="5" customWidth="1"/>
    <col min="14" max="14" width="40.375" style="5" hidden="1" customWidth="1"/>
    <col min="15" max="16384" width="9" style="5"/>
  </cols>
  <sheetData>
    <row r="1" spans="1:16" s="10" customFormat="1" ht="17.25" customHeight="1" x14ac:dyDescent="0.45">
      <c r="A1" s="1"/>
      <c r="B1" s="2"/>
      <c r="C1" s="3"/>
      <c r="D1" s="4"/>
      <c r="E1" s="5"/>
      <c r="F1" s="6"/>
      <c r="G1" s="5"/>
      <c r="H1" s="5"/>
      <c r="I1" s="5"/>
      <c r="J1" s="5"/>
      <c r="K1" s="7"/>
      <c r="L1" s="8"/>
      <c r="M1" s="9"/>
      <c r="N1" s="5"/>
      <c r="P1" s="11" t="s">
        <v>0</v>
      </c>
    </row>
    <row r="2" spans="1:16" s="10" customFormat="1" ht="35.1" customHeight="1" x14ac:dyDescent="0.1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6" s="10" customFormat="1" ht="17.25" customHeight="1" thickBot="1" x14ac:dyDescent="0.2">
      <c r="A3" s="13"/>
      <c r="B3" s="13"/>
      <c r="C3" s="13"/>
      <c r="D3" s="13"/>
      <c r="E3" s="13"/>
      <c r="F3" s="13"/>
      <c r="G3" s="14"/>
      <c r="H3" s="13"/>
      <c r="I3" s="13"/>
      <c r="J3" s="13"/>
      <c r="K3" s="13"/>
      <c r="L3" s="15"/>
      <c r="M3" s="15"/>
      <c r="N3" s="15"/>
    </row>
    <row r="4" spans="1:16" s="10" customFormat="1" ht="39.950000000000003" customHeight="1" thickBot="1" x14ac:dyDescent="0.2">
      <c r="A4" s="16" t="s">
        <v>2</v>
      </c>
      <c r="B4" s="17" t="s">
        <v>3</v>
      </c>
      <c r="C4" s="18" t="s">
        <v>4</v>
      </c>
      <c r="D4" s="19" t="s">
        <v>5</v>
      </c>
      <c r="E4" s="20" t="s">
        <v>6</v>
      </c>
      <c r="F4" s="21"/>
      <c r="G4" s="22" t="s">
        <v>7</v>
      </c>
      <c r="H4" s="23"/>
      <c r="I4" s="23"/>
      <c r="J4" s="23"/>
      <c r="K4" s="23"/>
      <c r="L4" s="24"/>
      <c r="M4" s="25" t="s">
        <v>8</v>
      </c>
      <c r="N4" s="26" t="s">
        <v>9</v>
      </c>
    </row>
    <row r="5" spans="1:16" s="38" customFormat="1" ht="17.25" customHeight="1" thickTop="1" x14ac:dyDescent="0.4">
      <c r="A5" s="27"/>
      <c r="B5" s="28"/>
      <c r="C5" s="29"/>
      <c r="D5" s="30"/>
      <c r="E5" s="31"/>
      <c r="F5" s="32"/>
      <c r="G5" s="33"/>
      <c r="H5" s="34"/>
      <c r="I5" s="35"/>
      <c r="J5" s="35"/>
      <c r="K5" s="36"/>
      <c r="L5" s="37"/>
      <c r="M5" s="37"/>
      <c r="N5" s="37"/>
    </row>
    <row r="6" spans="1:16" s="38" customFormat="1" ht="17.25" customHeight="1" x14ac:dyDescent="0.4">
      <c r="A6" s="39">
        <v>1</v>
      </c>
      <c r="B6" s="28">
        <v>45431</v>
      </c>
      <c r="C6" s="40">
        <f>WEEKDAY(B6)</f>
        <v>1</v>
      </c>
      <c r="D6" s="41">
        <v>0.66666666666666663</v>
      </c>
      <c r="E6" s="42"/>
      <c r="G6" s="43"/>
      <c r="H6" s="34" t="s">
        <v>10</v>
      </c>
      <c r="I6" s="35"/>
      <c r="J6" s="35"/>
      <c r="K6" s="36"/>
      <c r="L6" s="37"/>
      <c r="M6" s="44" t="s">
        <v>11</v>
      </c>
      <c r="N6" s="37"/>
    </row>
    <row r="7" spans="1:16" s="55" customFormat="1" ht="17.25" customHeight="1" x14ac:dyDescent="0.4">
      <c r="A7" s="45"/>
      <c r="B7" s="28"/>
      <c r="C7" s="29"/>
      <c r="D7" s="46"/>
      <c r="E7" s="47"/>
      <c r="F7" s="48"/>
      <c r="G7" s="49"/>
      <c r="H7" s="50"/>
      <c r="I7" s="51"/>
      <c r="J7" s="51"/>
      <c r="K7" s="52" t="s">
        <v>12</v>
      </c>
      <c r="L7" s="53" t="s">
        <v>13</v>
      </c>
      <c r="M7" s="54"/>
      <c r="N7" s="37"/>
    </row>
    <row r="8" spans="1:16" s="38" customFormat="1" ht="17.25" customHeight="1" x14ac:dyDescent="0.4">
      <c r="A8" s="56"/>
      <c r="B8" s="57"/>
      <c r="C8" s="58"/>
      <c r="D8" s="59"/>
      <c r="E8" s="31"/>
      <c r="F8" s="32"/>
      <c r="G8" s="33"/>
      <c r="H8" s="34"/>
      <c r="I8" s="60"/>
      <c r="J8" s="35"/>
      <c r="K8" s="36"/>
      <c r="L8" s="37"/>
      <c r="M8" s="44"/>
      <c r="N8" s="61" t="s">
        <v>14</v>
      </c>
    </row>
    <row r="9" spans="1:16" s="38" customFormat="1" ht="17.25" customHeight="1" x14ac:dyDescent="0.4">
      <c r="A9" s="39">
        <f>MAX(A4:A$6)+1</f>
        <v>2</v>
      </c>
      <c r="B9" s="28">
        <f>MAX(B5:B$7)+1</f>
        <v>45432</v>
      </c>
      <c r="C9" s="40">
        <f>WEEKDAY(B9)</f>
        <v>2</v>
      </c>
      <c r="D9" s="59">
        <v>0.43055555555555558</v>
      </c>
      <c r="E9" s="62" t="s">
        <v>15</v>
      </c>
      <c r="F9" s="63" t="s">
        <v>16</v>
      </c>
      <c r="G9" s="64" t="s">
        <v>17</v>
      </c>
      <c r="H9" s="34"/>
      <c r="I9" s="65"/>
      <c r="J9" s="65"/>
      <c r="K9" s="36"/>
      <c r="L9" s="37"/>
      <c r="M9" s="44" t="s">
        <v>18</v>
      </c>
      <c r="N9" s="37"/>
    </row>
    <row r="10" spans="1:16" s="38" customFormat="1" ht="17.25" customHeight="1" x14ac:dyDescent="0.4">
      <c r="A10" s="39"/>
      <c r="B10" s="28"/>
      <c r="C10" s="66"/>
      <c r="D10" s="59">
        <v>0.66666666666666663</v>
      </c>
      <c r="E10" s="67" t="s">
        <v>19</v>
      </c>
      <c r="F10" s="63" t="s">
        <v>20</v>
      </c>
      <c r="G10" s="68"/>
      <c r="I10" s="65"/>
      <c r="J10" s="65"/>
      <c r="K10" s="36"/>
      <c r="L10" s="37"/>
      <c r="M10" s="44"/>
      <c r="N10" s="37"/>
    </row>
    <row r="11" spans="1:16" s="38" customFormat="1" ht="17.25" customHeight="1" x14ac:dyDescent="0.4">
      <c r="A11" s="39"/>
      <c r="B11" s="28"/>
      <c r="C11" s="29"/>
      <c r="D11" s="30"/>
      <c r="E11" s="67"/>
      <c r="F11" s="63"/>
      <c r="G11" s="68"/>
      <c r="H11" s="69" t="s">
        <v>21</v>
      </c>
      <c r="I11" s="65"/>
      <c r="J11" s="65"/>
      <c r="K11" s="36"/>
      <c r="L11" s="37"/>
      <c r="M11" s="44"/>
      <c r="N11" s="37"/>
    </row>
    <row r="12" spans="1:16" s="55" customFormat="1" ht="17.25" customHeight="1" x14ac:dyDescent="0.4">
      <c r="A12" s="45"/>
      <c r="B12" s="70"/>
      <c r="C12" s="71"/>
      <c r="D12" s="72"/>
      <c r="E12" s="47"/>
      <c r="F12" s="48"/>
      <c r="G12" s="73"/>
      <c r="H12" s="50"/>
      <c r="I12" s="51"/>
      <c r="J12" s="51"/>
      <c r="K12" s="52" t="s">
        <v>22</v>
      </c>
      <c r="L12" s="53" t="s">
        <v>13</v>
      </c>
      <c r="M12" s="54"/>
      <c r="N12" s="74"/>
    </row>
    <row r="13" spans="1:16" s="38" customFormat="1" ht="17.25" customHeight="1" x14ac:dyDescent="0.4">
      <c r="A13" s="56"/>
      <c r="B13" s="57"/>
      <c r="C13" s="58"/>
      <c r="D13" s="59">
        <v>3.472222222222222E-3</v>
      </c>
      <c r="E13" s="75" t="s">
        <v>19</v>
      </c>
      <c r="F13" s="76" t="s">
        <v>23</v>
      </c>
      <c r="G13" s="77" t="s">
        <v>24</v>
      </c>
      <c r="H13" s="78"/>
      <c r="I13" s="79"/>
      <c r="J13" s="35"/>
      <c r="K13" s="36"/>
      <c r="L13" s="37"/>
      <c r="M13" s="44"/>
      <c r="N13" s="61" t="s">
        <v>14</v>
      </c>
    </row>
    <row r="14" spans="1:16" s="38" customFormat="1" ht="17.25" customHeight="1" x14ac:dyDescent="0.4">
      <c r="A14" s="39">
        <f>MAX(A$7:A9)+1</f>
        <v>3</v>
      </c>
      <c r="B14" s="28">
        <f>MAX(B$7:B9)+1</f>
        <v>45433</v>
      </c>
      <c r="C14" s="29">
        <f>WEEKDAY(B14)</f>
        <v>3</v>
      </c>
      <c r="D14" s="80">
        <v>0.30902777777777779</v>
      </c>
      <c r="E14" s="81" t="s">
        <v>25</v>
      </c>
      <c r="F14" s="82" t="s">
        <v>20</v>
      </c>
      <c r="G14" s="77"/>
      <c r="H14" s="78"/>
      <c r="I14" s="83"/>
      <c r="J14" s="65"/>
      <c r="K14" s="36"/>
      <c r="L14" s="37"/>
      <c r="M14" s="44"/>
      <c r="N14" s="37"/>
    </row>
    <row r="15" spans="1:16" s="38" customFormat="1" ht="17.25" customHeight="1" x14ac:dyDescent="0.4">
      <c r="A15" s="39"/>
      <c r="B15" s="28"/>
      <c r="C15" s="29"/>
      <c r="D15" s="80">
        <v>0.40625</v>
      </c>
      <c r="E15" s="81" t="s">
        <v>25</v>
      </c>
      <c r="F15" s="82" t="s">
        <v>23</v>
      </c>
      <c r="G15" s="84" t="s">
        <v>26</v>
      </c>
      <c r="H15" s="78"/>
      <c r="I15" s="83"/>
      <c r="J15" s="65"/>
      <c r="K15" s="36"/>
      <c r="L15" s="37"/>
      <c r="M15" s="44"/>
      <c r="N15" s="37"/>
    </row>
    <row r="16" spans="1:16" s="38" customFormat="1" ht="17.25" customHeight="1" x14ac:dyDescent="0.4">
      <c r="A16" s="39"/>
      <c r="B16" s="28"/>
      <c r="C16" s="29"/>
      <c r="D16" s="80">
        <v>0.46180555555555558</v>
      </c>
      <c r="E16" s="81" t="s">
        <v>27</v>
      </c>
      <c r="F16" s="82" t="s">
        <v>20</v>
      </c>
      <c r="G16" s="84"/>
      <c r="H16" s="78"/>
      <c r="I16" s="83"/>
      <c r="J16" s="65"/>
      <c r="K16" s="36"/>
      <c r="L16" s="37"/>
      <c r="M16" s="85" t="s">
        <v>28</v>
      </c>
      <c r="N16" s="37"/>
    </row>
    <row r="17" spans="1:18" s="38" customFormat="1" ht="17.25" customHeight="1" x14ac:dyDescent="0.4">
      <c r="A17" s="39"/>
      <c r="B17" s="28"/>
      <c r="C17" s="29"/>
      <c r="D17" s="80"/>
      <c r="E17" s="81"/>
      <c r="F17" s="82"/>
      <c r="G17" s="84"/>
      <c r="H17" s="78"/>
      <c r="I17" s="83"/>
      <c r="J17" s="65"/>
      <c r="K17" s="36"/>
      <c r="L17" s="37"/>
      <c r="M17" s="85"/>
      <c r="N17" s="37"/>
    </row>
    <row r="18" spans="1:18" s="38" customFormat="1" ht="17.25" customHeight="1" x14ac:dyDescent="0.4">
      <c r="A18" s="39"/>
      <c r="B18" s="28"/>
      <c r="C18" s="29"/>
      <c r="D18" s="59" t="s">
        <v>29</v>
      </c>
      <c r="E18" s="86"/>
      <c r="F18" s="76"/>
      <c r="H18" s="78" t="s">
        <v>30</v>
      </c>
      <c r="I18" s="55"/>
      <c r="J18" s="65"/>
      <c r="K18" s="36"/>
      <c r="L18" s="37"/>
      <c r="M18" s="44"/>
      <c r="N18" s="37"/>
    </row>
    <row r="19" spans="1:18" s="38" customFormat="1" ht="17.25" customHeight="1" x14ac:dyDescent="0.4">
      <c r="A19" s="39"/>
      <c r="B19" s="28"/>
      <c r="C19" s="29"/>
      <c r="D19" s="59"/>
      <c r="E19" s="86"/>
      <c r="F19" s="76"/>
      <c r="H19" s="78" t="s">
        <v>31</v>
      </c>
      <c r="I19" s="55"/>
      <c r="J19" s="65"/>
      <c r="K19" s="36"/>
      <c r="L19" s="37"/>
      <c r="M19" s="44"/>
      <c r="N19" s="37"/>
    </row>
    <row r="20" spans="1:18" s="55" customFormat="1" ht="17.100000000000001" customHeight="1" thickBot="1" x14ac:dyDescent="0.45">
      <c r="A20" s="45"/>
      <c r="B20" s="70"/>
      <c r="C20" s="71"/>
      <c r="D20" s="87"/>
      <c r="E20" s="88"/>
      <c r="F20" s="89"/>
      <c r="G20" s="90"/>
      <c r="H20" s="91" t="s">
        <v>32</v>
      </c>
      <c r="I20" s="92"/>
      <c r="J20" s="51"/>
      <c r="K20" s="52" t="s">
        <v>27</v>
      </c>
      <c r="L20" s="53" t="s">
        <v>13</v>
      </c>
      <c r="M20" s="44"/>
      <c r="N20" s="74"/>
    </row>
    <row r="21" spans="1:18" s="55" customFormat="1" ht="17.25" customHeight="1" x14ac:dyDescent="0.4">
      <c r="A21" s="27"/>
      <c r="B21" s="93"/>
      <c r="C21" s="94"/>
      <c r="D21" s="59" t="s">
        <v>33</v>
      </c>
      <c r="E21" s="75"/>
      <c r="F21" s="38"/>
      <c r="G21" s="95"/>
      <c r="H21" s="78" t="s">
        <v>34</v>
      </c>
      <c r="I21" s="96"/>
      <c r="J21" s="97"/>
      <c r="K21" s="98"/>
      <c r="L21" s="99"/>
      <c r="M21" s="100" t="s">
        <v>35</v>
      </c>
      <c r="N21" s="37"/>
      <c r="R21" s="101"/>
    </row>
    <row r="22" spans="1:18" s="55" customFormat="1" ht="17.25" customHeight="1" x14ac:dyDescent="0.4">
      <c r="A22" s="39">
        <f>MAX(A$7:A14)+1</f>
        <v>4</v>
      </c>
      <c r="B22" s="28">
        <f>MAX(B$7:B14)+1</f>
        <v>45434</v>
      </c>
      <c r="C22" s="29">
        <f>WEEKDAY(B22)</f>
        <v>4</v>
      </c>
      <c r="D22" s="80"/>
      <c r="E22" s="81"/>
      <c r="F22" s="41"/>
      <c r="G22" s="102"/>
      <c r="H22" s="78"/>
      <c r="I22" s="103"/>
      <c r="J22" s="34"/>
      <c r="K22" s="104"/>
      <c r="L22" s="105"/>
      <c r="M22" s="106"/>
      <c r="N22" s="37" t="s">
        <v>36</v>
      </c>
    </row>
    <row r="23" spans="1:18" s="55" customFormat="1" ht="17.25" customHeight="1" x14ac:dyDescent="0.4">
      <c r="A23" s="39"/>
      <c r="B23" s="28"/>
      <c r="C23" s="29"/>
      <c r="D23" s="80" t="s">
        <v>29</v>
      </c>
      <c r="E23" s="81"/>
      <c r="F23" s="41"/>
      <c r="G23" s="107"/>
      <c r="H23" s="78" t="s">
        <v>37</v>
      </c>
      <c r="I23" s="108"/>
      <c r="J23" s="109"/>
      <c r="K23" s="104"/>
      <c r="L23" s="105"/>
      <c r="M23" s="106"/>
      <c r="N23" s="37"/>
    </row>
    <row r="24" spans="1:18" s="55" customFormat="1" ht="17.25" customHeight="1" thickBot="1" x14ac:dyDescent="0.45">
      <c r="A24" s="45"/>
      <c r="B24" s="70"/>
      <c r="C24" s="71"/>
      <c r="D24" s="72"/>
      <c r="E24" s="47"/>
      <c r="F24" s="110"/>
      <c r="G24" s="49"/>
      <c r="H24" s="111"/>
      <c r="I24" s="112"/>
      <c r="J24" s="113"/>
      <c r="K24" s="52" t="s">
        <v>27</v>
      </c>
      <c r="L24" s="53" t="s">
        <v>13</v>
      </c>
      <c r="M24" s="114"/>
      <c r="N24" s="37"/>
    </row>
    <row r="25" spans="1:18" s="55" customFormat="1" ht="17.25" customHeight="1" x14ac:dyDescent="0.4">
      <c r="A25" s="56"/>
      <c r="B25" s="57"/>
      <c r="C25" s="58"/>
      <c r="D25" s="30"/>
      <c r="E25" s="31"/>
      <c r="F25" s="32"/>
      <c r="G25" s="95"/>
      <c r="H25" s="115"/>
      <c r="I25" s="97"/>
      <c r="J25" s="97"/>
      <c r="K25" s="116"/>
      <c r="L25" s="61"/>
      <c r="M25" s="100" t="s">
        <v>35</v>
      </c>
      <c r="N25" s="37" t="s">
        <v>38</v>
      </c>
    </row>
    <row r="26" spans="1:18" s="55" customFormat="1" ht="17.25" customHeight="1" x14ac:dyDescent="0.4">
      <c r="A26" s="39">
        <f>MAX(A$6:A23)+1</f>
        <v>5</v>
      </c>
      <c r="B26" s="28">
        <f>MAX(B$6:B23)+1</f>
        <v>45435</v>
      </c>
      <c r="C26" s="29">
        <f>WEEKDAY(B26)</f>
        <v>5</v>
      </c>
      <c r="D26" s="30" t="s">
        <v>39</v>
      </c>
      <c r="E26" s="42"/>
      <c r="F26" s="117"/>
      <c r="G26" s="118"/>
      <c r="H26" s="34" t="s">
        <v>37</v>
      </c>
      <c r="I26" s="119"/>
      <c r="J26" s="34"/>
      <c r="K26" s="120"/>
      <c r="L26" s="37"/>
      <c r="M26" s="106"/>
      <c r="N26" s="37"/>
    </row>
    <row r="27" spans="1:18" s="55" customFormat="1" ht="17.25" customHeight="1" x14ac:dyDescent="0.4">
      <c r="A27" s="39"/>
      <c r="B27" s="28"/>
      <c r="C27" s="29"/>
      <c r="D27" s="30"/>
      <c r="E27" s="42"/>
      <c r="F27" s="117"/>
      <c r="G27" s="121"/>
      <c r="H27" s="34"/>
      <c r="I27" s="122"/>
      <c r="J27" s="109"/>
      <c r="K27" s="120"/>
      <c r="L27" s="37"/>
      <c r="M27" s="106"/>
      <c r="N27" s="37"/>
    </row>
    <row r="28" spans="1:18" s="55" customFormat="1" ht="16.5" customHeight="1" thickBot="1" x14ac:dyDescent="0.45">
      <c r="A28" s="45"/>
      <c r="B28" s="70"/>
      <c r="C28" s="71"/>
      <c r="D28" s="72"/>
      <c r="E28" s="47"/>
      <c r="F28" s="48"/>
      <c r="G28" s="49"/>
      <c r="H28" s="50"/>
      <c r="I28" s="112"/>
      <c r="J28" s="113"/>
      <c r="K28" s="52" t="s">
        <v>27</v>
      </c>
      <c r="L28" s="53" t="s">
        <v>13</v>
      </c>
      <c r="M28" s="114"/>
      <c r="N28" s="37"/>
    </row>
    <row r="29" spans="1:18" s="55" customFormat="1" ht="17.25" customHeight="1" x14ac:dyDescent="0.4">
      <c r="A29" s="56"/>
      <c r="B29" s="57"/>
      <c r="C29" s="58"/>
      <c r="D29" s="123"/>
      <c r="E29" s="124"/>
      <c r="F29" s="125"/>
      <c r="G29" s="126" t="s">
        <v>40</v>
      </c>
      <c r="H29" s="127"/>
      <c r="I29" s="128"/>
      <c r="J29" s="97"/>
      <c r="K29" s="116"/>
      <c r="L29" s="61"/>
      <c r="M29" s="129" t="s">
        <v>41</v>
      </c>
      <c r="N29" s="37" t="s">
        <v>38</v>
      </c>
    </row>
    <row r="30" spans="1:18" s="55" customFormat="1" ht="17.25" customHeight="1" x14ac:dyDescent="0.4">
      <c r="A30" s="39">
        <f>MAX(A$7:A26)+1</f>
        <v>6</v>
      </c>
      <c r="B30" s="28">
        <f>MAX(B$7:B26)+1</f>
        <v>45436</v>
      </c>
      <c r="C30" s="29">
        <f>WEEKDAY(B30)</f>
        <v>6</v>
      </c>
      <c r="D30" s="30" t="s">
        <v>33</v>
      </c>
      <c r="E30" s="130"/>
      <c r="F30" s="117"/>
      <c r="G30" s="96"/>
      <c r="H30" s="131" t="s">
        <v>42</v>
      </c>
      <c r="I30" s="132"/>
      <c r="J30" s="34"/>
      <c r="K30" s="120"/>
      <c r="L30" s="37"/>
      <c r="M30" s="133"/>
      <c r="N30" s="37"/>
    </row>
    <row r="31" spans="1:18" s="55" customFormat="1" ht="17.25" customHeight="1" x14ac:dyDescent="0.4">
      <c r="A31" s="39"/>
      <c r="B31" s="28"/>
      <c r="C31" s="66"/>
      <c r="D31" s="30"/>
      <c r="E31" s="130"/>
      <c r="F31" s="117"/>
      <c r="G31" s="134"/>
      <c r="H31" s="34"/>
      <c r="I31" s="135"/>
      <c r="K31" s="120"/>
      <c r="L31" s="37"/>
      <c r="M31" s="133"/>
      <c r="N31" s="37"/>
    </row>
    <row r="32" spans="1:18" s="55" customFormat="1" ht="17.25" customHeight="1" x14ac:dyDescent="0.4">
      <c r="A32" s="39"/>
      <c r="B32" s="28"/>
      <c r="C32" s="66"/>
      <c r="D32" s="30" t="s">
        <v>29</v>
      </c>
      <c r="E32" s="130" t="s">
        <v>43</v>
      </c>
      <c r="F32" s="136"/>
      <c r="G32" s="137"/>
      <c r="H32" s="137"/>
      <c r="I32" s="136"/>
      <c r="J32" s="33" t="s">
        <v>44</v>
      </c>
      <c r="K32" s="120"/>
      <c r="L32" s="37"/>
      <c r="M32" s="133"/>
      <c r="N32" s="37"/>
    </row>
    <row r="33" spans="1:14" s="55" customFormat="1" ht="17.25" customHeight="1" x14ac:dyDescent="0.4">
      <c r="A33" s="39"/>
      <c r="B33" s="28"/>
      <c r="C33" s="66"/>
      <c r="D33" s="30"/>
      <c r="E33" s="130"/>
      <c r="F33" s="117"/>
      <c r="H33" s="138" t="s">
        <v>45</v>
      </c>
      <c r="I33" s="139"/>
      <c r="K33" s="120"/>
      <c r="L33" s="37"/>
      <c r="M33" s="133"/>
      <c r="N33" s="37"/>
    </row>
    <row r="34" spans="1:14" s="55" customFormat="1" ht="17.25" customHeight="1" x14ac:dyDescent="0.4">
      <c r="A34" s="39"/>
      <c r="B34" s="28"/>
      <c r="C34" s="29"/>
      <c r="D34" s="30"/>
      <c r="E34" s="130"/>
      <c r="F34" s="117"/>
      <c r="H34" s="34" t="s">
        <v>46</v>
      </c>
      <c r="I34" s="139"/>
      <c r="J34" s="109"/>
      <c r="K34" s="120"/>
      <c r="L34" s="37"/>
      <c r="M34" s="133"/>
      <c r="N34" s="37"/>
    </row>
    <row r="35" spans="1:14" s="55" customFormat="1" ht="17.100000000000001" customHeight="1" thickBot="1" x14ac:dyDescent="0.45">
      <c r="A35" s="45"/>
      <c r="B35" s="70"/>
      <c r="C35" s="71"/>
      <c r="D35" s="72"/>
      <c r="E35" s="140"/>
      <c r="F35" s="48"/>
      <c r="G35" s="110"/>
      <c r="H35" s="50"/>
      <c r="I35" s="141" t="s">
        <v>47</v>
      </c>
      <c r="J35" s="113"/>
      <c r="K35" s="52" t="str">
        <f t="shared" ref="K35:L35" si="0">K41</f>
        <v>ビアク</v>
      </c>
      <c r="L35" s="53" t="str">
        <f t="shared" si="0"/>
        <v>泊</v>
      </c>
      <c r="M35" s="142"/>
      <c r="N35" s="37"/>
    </row>
    <row r="36" spans="1:14" s="55" customFormat="1" ht="17.25" customHeight="1" x14ac:dyDescent="0.4">
      <c r="A36" s="56"/>
      <c r="B36" s="57"/>
      <c r="C36" s="58"/>
      <c r="D36" s="30"/>
      <c r="E36" s="31"/>
      <c r="F36" s="32"/>
      <c r="G36" s="143"/>
      <c r="H36" s="144"/>
      <c r="I36" s="145"/>
      <c r="J36" s="146"/>
      <c r="K36" s="116"/>
      <c r="L36" s="61"/>
      <c r="M36" s="147" t="s">
        <v>48</v>
      </c>
      <c r="N36" s="37" t="s">
        <v>38</v>
      </c>
    </row>
    <row r="37" spans="1:14" s="55" customFormat="1" ht="17.25" customHeight="1" x14ac:dyDescent="0.4">
      <c r="A37" s="39">
        <f>MAX(A$7:A30)+1</f>
        <v>7</v>
      </c>
      <c r="B37" s="28">
        <f>MAX(B$7:B30)+1</f>
        <v>45437</v>
      </c>
      <c r="C37" s="40">
        <f>WEEKDAY(B37)</f>
        <v>7</v>
      </c>
      <c r="D37" s="30" t="s">
        <v>33</v>
      </c>
      <c r="E37" s="42"/>
      <c r="F37" s="117"/>
      <c r="G37" s="148"/>
      <c r="H37" s="34" t="s">
        <v>49</v>
      </c>
      <c r="I37" s="139"/>
      <c r="J37" s="33"/>
      <c r="K37" s="120"/>
      <c r="L37" s="37"/>
      <c r="M37" s="149"/>
      <c r="N37" s="37"/>
    </row>
    <row r="38" spans="1:14" s="55" customFormat="1" ht="17.25" customHeight="1" x14ac:dyDescent="0.4">
      <c r="A38" s="39"/>
      <c r="B38" s="28"/>
      <c r="C38" s="40"/>
      <c r="D38" s="30"/>
      <c r="E38" s="42"/>
      <c r="F38" s="117"/>
      <c r="G38" s="148"/>
      <c r="H38" s="34"/>
      <c r="I38" s="109"/>
      <c r="J38" s="33" t="s">
        <v>44</v>
      </c>
      <c r="K38" s="120"/>
      <c r="L38" s="37"/>
      <c r="M38" s="149"/>
      <c r="N38" s="37"/>
    </row>
    <row r="39" spans="1:14" s="55" customFormat="1" ht="17.25" customHeight="1" x14ac:dyDescent="0.4">
      <c r="A39" s="27"/>
      <c r="B39" s="93"/>
      <c r="C39" s="94"/>
      <c r="D39" s="30" t="s">
        <v>29</v>
      </c>
      <c r="E39" s="42"/>
      <c r="F39" s="117"/>
      <c r="G39" s="148"/>
      <c r="H39" s="34" t="s">
        <v>50</v>
      </c>
      <c r="I39" s="109"/>
      <c r="J39" s="150"/>
      <c r="K39" s="120"/>
      <c r="L39" s="37" t="s">
        <v>51</v>
      </c>
      <c r="M39" s="149"/>
      <c r="N39" s="37"/>
    </row>
    <row r="40" spans="1:14" s="55" customFormat="1" ht="17.25" customHeight="1" x14ac:dyDescent="0.4">
      <c r="A40" s="27"/>
      <c r="B40" s="93"/>
      <c r="C40" s="94"/>
      <c r="D40" s="30"/>
      <c r="E40" s="42"/>
      <c r="F40" s="117"/>
      <c r="G40" s="148"/>
      <c r="H40" s="34"/>
      <c r="I40" s="109"/>
      <c r="J40" s="150"/>
      <c r="K40" s="120"/>
      <c r="L40" s="37"/>
      <c r="M40" s="149"/>
      <c r="N40" s="37"/>
    </row>
    <row r="41" spans="1:14" s="55" customFormat="1" ht="17.100000000000001" customHeight="1" x14ac:dyDescent="0.4">
      <c r="A41" s="45"/>
      <c r="B41" s="70"/>
      <c r="C41" s="71"/>
      <c r="D41" s="72"/>
      <c r="E41" s="47"/>
      <c r="F41" s="48"/>
      <c r="G41" s="49"/>
      <c r="H41" s="50"/>
      <c r="I41" s="151" t="s">
        <v>47</v>
      </c>
      <c r="J41" s="152"/>
      <c r="K41" s="52" t="s">
        <v>27</v>
      </c>
      <c r="L41" s="53" t="s">
        <v>13</v>
      </c>
      <c r="M41" s="153"/>
      <c r="N41" s="37"/>
    </row>
    <row r="42" spans="1:14" s="55" customFormat="1" ht="17.25" customHeight="1" x14ac:dyDescent="0.4">
      <c r="A42" s="56"/>
      <c r="B42" s="57"/>
      <c r="C42" s="58"/>
      <c r="D42" s="123"/>
      <c r="E42" s="154"/>
      <c r="F42" s="125"/>
      <c r="G42" s="64"/>
      <c r="H42" s="34"/>
      <c r="I42" s="155"/>
      <c r="J42" s="97"/>
      <c r="K42" s="116"/>
      <c r="L42" s="61"/>
      <c r="M42" s="156" t="s">
        <v>52</v>
      </c>
      <c r="N42" s="61" t="s">
        <v>38</v>
      </c>
    </row>
    <row r="43" spans="1:14" s="55" customFormat="1" ht="17.25" customHeight="1" x14ac:dyDescent="0.4">
      <c r="A43" s="39">
        <f>MAX(A$7:A37)+1</f>
        <v>8</v>
      </c>
      <c r="B43" s="28">
        <f>MAX(B$7:B37)+1</f>
        <v>45438</v>
      </c>
      <c r="C43" s="40">
        <f>WEEKDAY(B43)</f>
        <v>1</v>
      </c>
      <c r="D43" s="30" t="s">
        <v>33</v>
      </c>
      <c r="E43" s="42"/>
      <c r="F43" s="117"/>
      <c r="G43" s="157"/>
      <c r="H43" s="69" t="s">
        <v>53</v>
      </c>
      <c r="I43" s="139"/>
      <c r="J43" s="158"/>
      <c r="K43" s="120"/>
      <c r="L43" s="37"/>
      <c r="M43" s="159"/>
      <c r="N43" s="37"/>
    </row>
    <row r="44" spans="1:14" s="55" customFormat="1" ht="17.25" customHeight="1" x14ac:dyDescent="0.4">
      <c r="A44" s="39"/>
      <c r="B44" s="28"/>
      <c r="C44" s="160"/>
      <c r="D44" s="30"/>
      <c r="E44" s="42"/>
      <c r="F44" s="117"/>
      <c r="G44" s="157"/>
      <c r="H44" s="69"/>
      <c r="I44" s="139"/>
      <c r="J44" s="161" t="s">
        <v>54</v>
      </c>
      <c r="K44" s="120"/>
      <c r="L44" s="37"/>
      <c r="M44" s="159"/>
      <c r="N44" s="37"/>
    </row>
    <row r="45" spans="1:14" s="55" customFormat="1" ht="17.25" customHeight="1" x14ac:dyDescent="0.4">
      <c r="A45" s="39"/>
      <c r="B45" s="28"/>
      <c r="C45" s="160"/>
      <c r="D45" s="30"/>
      <c r="E45" s="42"/>
      <c r="F45" s="117"/>
      <c r="G45" s="162"/>
      <c r="H45" s="50"/>
      <c r="I45" s="163"/>
      <c r="J45" s="109"/>
      <c r="K45" s="120"/>
      <c r="L45" s="37"/>
      <c r="M45" s="159"/>
      <c r="N45" s="37"/>
    </row>
    <row r="46" spans="1:14" s="55" customFormat="1" ht="17.25" customHeight="1" x14ac:dyDescent="0.4">
      <c r="A46" s="39"/>
      <c r="B46" s="28"/>
      <c r="C46" s="160"/>
      <c r="D46" s="30"/>
      <c r="E46" s="42"/>
      <c r="F46" s="117"/>
      <c r="G46" s="65"/>
      <c r="H46" s="34"/>
      <c r="I46" s="109"/>
      <c r="J46" s="109"/>
      <c r="K46" s="120"/>
      <c r="L46" s="37"/>
      <c r="M46" s="159"/>
      <c r="N46" s="37"/>
    </row>
    <row r="47" spans="1:14" s="55" customFormat="1" ht="17.25" customHeight="1" thickBot="1" x14ac:dyDescent="0.45">
      <c r="A47" s="45"/>
      <c r="B47" s="70"/>
      <c r="C47" s="71"/>
      <c r="D47" s="72"/>
      <c r="E47" s="47"/>
      <c r="F47" s="48"/>
      <c r="G47" s="49"/>
      <c r="H47" s="164"/>
      <c r="I47" s="51"/>
      <c r="J47" s="113"/>
      <c r="K47" s="52" t="s">
        <v>27</v>
      </c>
      <c r="L47" s="53" t="s">
        <v>13</v>
      </c>
      <c r="M47" s="165"/>
      <c r="N47" s="74"/>
    </row>
    <row r="48" spans="1:14" s="55" customFormat="1" ht="17.25" customHeight="1" x14ac:dyDescent="0.4">
      <c r="A48" s="56"/>
      <c r="B48" s="57"/>
      <c r="C48" s="58"/>
      <c r="D48" s="30"/>
      <c r="E48" s="31"/>
      <c r="F48" s="32"/>
      <c r="I48" s="97"/>
      <c r="J48" s="97"/>
      <c r="K48" s="116"/>
      <c r="L48" s="61"/>
      <c r="M48" s="100" t="s">
        <v>35</v>
      </c>
      <c r="N48" s="37" t="s">
        <v>38</v>
      </c>
    </row>
    <row r="49" spans="1:14" s="55" customFormat="1" ht="17.25" customHeight="1" x14ac:dyDescent="0.4">
      <c r="A49" s="39">
        <f>MAX(A$7:A47)+1</f>
        <v>9</v>
      </c>
      <c r="B49" s="28">
        <f>MAX(B$7:B47)+1</f>
        <v>45439</v>
      </c>
      <c r="C49" s="40">
        <f>WEEKDAY(B49)</f>
        <v>2</v>
      </c>
      <c r="D49" s="30" t="s">
        <v>39</v>
      </c>
      <c r="E49" s="42"/>
      <c r="F49" s="117"/>
      <c r="G49" s="148"/>
      <c r="H49" s="34" t="s">
        <v>55</v>
      </c>
      <c r="I49" s="109"/>
      <c r="J49" s="138"/>
      <c r="K49" s="120"/>
      <c r="L49" s="37"/>
      <c r="M49" s="106"/>
      <c r="N49" s="37"/>
    </row>
    <row r="50" spans="1:14" s="55" customFormat="1" ht="17.25" customHeight="1" x14ac:dyDescent="0.4">
      <c r="A50" s="39"/>
      <c r="B50" s="28"/>
      <c r="C50" s="66"/>
      <c r="D50" s="30"/>
      <c r="E50" s="42"/>
      <c r="F50" s="117"/>
      <c r="G50" s="143"/>
      <c r="H50" s="34" t="s">
        <v>56</v>
      </c>
      <c r="I50" s="109"/>
      <c r="J50" s="109"/>
      <c r="K50" s="120"/>
      <c r="L50" s="37"/>
      <c r="M50" s="106"/>
      <c r="N50" s="37"/>
    </row>
    <row r="51" spans="1:14" s="55" customFormat="1" ht="17.100000000000001" customHeight="1" thickBot="1" x14ac:dyDescent="0.45">
      <c r="A51" s="45"/>
      <c r="B51" s="70"/>
      <c r="C51" s="71"/>
      <c r="D51" s="72"/>
      <c r="E51" s="47"/>
      <c r="F51" s="48"/>
      <c r="G51" s="49"/>
      <c r="H51" s="50"/>
      <c r="I51" s="166"/>
      <c r="J51" s="113"/>
      <c r="K51" s="52" t="s">
        <v>27</v>
      </c>
      <c r="L51" s="53" t="s">
        <v>13</v>
      </c>
      <c r="M51" s="114"/>
      <c r="N51" s="37"/>
    </row>
    <row r="52" spans="1:14" s="55" customFormat="1" ht="17.25" customHeight="1" x14ac:dyDescent="0.4">
      <c r="A52" s="56"/>
      <c r="B52" s="57"/>
      <c r="C52" s="58"/>
      <c r="D52" s="123"/>
      <c r="E52" s="154"/>
      <c r="F52" s="125"/>
      <c r="G52" s="167"/>
      <c r="H52" s="144"/>
      <c r="I52" s="144"/>
      <c r="J52" s="168"/>
      <c r="K52" s="98"/>
      <c r="L52" s="99"/>
      <c r="M52" s="100" t="s">
        <v>35</v>
      </c>
      <c r="N52" s="61" t="s">
        <v>38</v>
      </c>
    </row>
    <row r="53" spans="1:14" s="55" customFormat="1" ht="17.25" customHeight="1" x14ac:dyDescent="0.4">
      <c r="A53" s="39">
        <f>MAX(A$7:A51)+1</f>
        <v>10</v>
      </c>
      <c r="B53" s="28">
        <f>MAX(B$7:B51)+1</f>
        <v>45440</v>
      </c>
      <c r="C53" s="29">
        <f>WEEKDAY(B53)</f>
        <v>3</v>
      </c>
      <c r="D53" s="30" t="s">
        <v>39</v>
      </c>
      <c r="E53" s="42" t="s">
        <v>57</v>
      </c>
      <c r="F53" s="117"/>
      <c r="G53" s="143"/>
      <c r="H53" s="34" t="s">
        <v>55</v>
      </c>
      <c r="I53" s="109"/>
      <c r="J53" s="138"/>
      <c r="K53" s="120"/>
      <c r="L53" s="37"/>
      <c r="M53" s="106"/>
      <c r="N53" s="37"/>
    </row>
    <row r="54" spans="1:14" s="55" customFormat="1" ht="17.25" customHeight="1" x14ac:dyDescent="0.4">
      <c r="A54" s="39"/>
      <c r="B54" s="28"/>
      <c r="C54" s="29"/>
      <c r="D54" s="30"/>
      <c r="E54" s="42"/>
      <c r="F54" s="117"/>
      <c r="G54" s="169"/>
      <c r="H54" s="34" t="s">
        <v>56</v>
      </c>
      <c r="I54" s="109"/>
      <c r="J54" s="138"/>
      <c r="K54" s="120"/>
      <c r="L54" s="37"/>
      <c r="M54" s="106"/>
      <c r="N54" s="37"/>
    </row>
    <row r="55" spans="1:14" s="55" customFormat="1" ht="17.25" customHeight="1" thickBot="1" x14ac:dyDescent="0.45">
      <c r="A55" s="27"/>
      <c r="B55" s="93"/>
      <c r="C55" s="94"/>
      <c r="D55" s="30"/>
      <c r="E55" s="31"/>
      <c r="F55" s="32"/>
      <c r="G55" s="68"/>
      <c r="H55" s="34"/>
      <c r="I55" s="170"/>
      <c r="J55" s="171"/>
      <c r="K55" s="172" t="s">
        <v>27</v>
      </c>
      <c r="L55" s="173" t="s">
        <v>13</v>
      </c>
      <c r="M55" s="114"/>
      <c r="N55" s="74"/>
    </row>
    <row r="56" spans="1:14" s="55" customFormat="1" ht="17.25" customHeight="1" x14ac:dyDescent="0.4">
      <c r="A56" s="56"/>
      <c r="B56" s="57"/>
      <c r="C56" s="58"/>
      <c r="D56" s="123"/>
      <c r="E56" s="154"/>
      <c r="F56" s="174"/>
      <c r="G56" s="175"/>
      <c r="H56" s="176"/>
      <c r="I56" s="97"/>
      <c r="J56" s="177"/>
      <c r="K56" s="116"/>
      <c r="L56" s="61"/>
      <c r="M56" s="100" t="s">
        <v>35</v>
      </c>
      <c r="N56" s="61" t="s">
        <v>38</v>
      </c>
    </row>
    <row r="57" spans="1:14" s="55" customFormat="1" ht="17.25" customHeight="1" x14ac:dyDescent="0.4">
      <c r="A57" s="39">
        <f>MAX(A$7:A55)+1</f>
        <v>11</v>
      </c>
      <c r="B57" s="28">
        <f>MAX(B$7:B55)+1</f>
        <v>45441</v>
      </c>
      <c r="C57" s="29">
        <f t="shared" ref="C57" si="1">WEEKDAY(B57)</f>
        <v>4</v>
      </c>
      <c r="D57" s="30" t="s">
        <v>33</v>
      </c>
      <c r="E57" s="42"/>
      <c r="F57" s="178"/>
      <c r="G57" s="157"/>
      <c r="H57" s="34" t="s">
        <v>58</v>
      </c>
      <c r="I57" s="109"/>
      <c r="J57" s="179"/>
      <c r="K57" s="120"/>
      <c r="L57" s="37"/>
      <c r="M57" s="106"/>
      <c r="N57" s="37"/>
    </row>
    <row r="58" spans="1:14" s="55" customFormat="1" ht="17.25" customHeight="1" x14ac:dyDescent="0.4">
      <c r="A58" s="39"/>
      <c r="B58" s="28"/>
      <c r="C58" s="29"/>
      <c r="D58" s="30"/>
      <c r="E58" s="42"/>
      <c r="F58" s="178"/>
      <c r="G58" s="157"/>
      <c r="H58" s="78" t="s">
        <v>59</v>
      </c>
      <c r="I58" s="180"/>
      <c r="J58" s="179"/>
      <c r="K58" s="120"/>
      <c r="L58" s="37"/>
      <c r="M58" s="106"/>
      <c r="N58" s="37"/>
    </row>
    <row r="59" spans="1:14" s="55" customFormat="1" ht="17.25" customHeight="1" thickBot="1" x14ac:dyDescent="0.45">
      <c r="A59" s="45"/>
      <c r="B59" s="70"/>
      <c r="C59" s="71"/>
      <c r="D59" s="72" t="s">
        <v>29</v>
      </c>
      <c r="E59" s="181"/>
      <c r="F59" s="182"/>
      <c r="G59" s="162"/>
      <c r="H59" s="91" t="s">
        <v>60</v>
      </c>
      <c r="I59" s="183"/>
      <c r="J59" s="184"/>
      <c r="K59" s="52" t="s">
        <v>27</v>
      </c>
      <c r="L59" s="53" t="s">
        <v>13</v>
      </c>
      <c r="M59" s="114"/>
      <c r="N59" s="37"/>
    </row>
    <row r="60" spans="1:14" s="55" customFormat="1" ht="17.25" customHeight="1" x14ac:dyDescent="0.4">
      <c r="A60" s="185"/>
      <c r="B60" s="93"/>
      <c r="C60" s="94"/>
      <c r="D60" s="30"/>
      <c r="E60" s="31"/>
      <c r="F60" s="32"/>
      <c r="G60" s="64"/>
      <c r="H60" s="115"/>
      <c r="I60" s="65"/>
      <c r="J60" s="179"/>
      <c r="K60" s="120"/>
      <c r="L60" s="37"/>
      <c r="M60" s="186"/>
      <c r="N60" s="74"/>
    </row>
    <row r="61" spans="1:14" s="55" customFormat="1" ht="17.25" customHeight="1" x14ac:dyDescent="0.4">
      <c r="A61" s="39">
        <v>12</v>
      </c>
      <c r="B61" s="28">
        <f>MAX(B$7:B59)+1</f>
        <v>45442</v>
      </c>
      <c r="C61" s="29" t="s">
        <v>61</v>
      </c>
      <c r="D61" s="30" t="s">
        <v>33</v>
      </c>
      <c r="E61" s="42"/>
      <c r="F61" s="117"/>
      <c r="G61" s="157"/>
      <c r="H61" s="15" t="s">
        <v>62</v>
      </c>
      <c r="I61" s="65"/>
      <c r="J61" s="179"/>
      <c r="K61" s="120"/>
      <c r="L61" s="37"/>
      <c r="M61" s="85" t="s">
        <v>63</v>
      </c>
      <c r="N61" s="37"/>
    </row>
    <row r="62" spans="1:14" s="55" customFormat="1" ht="17.25" customHeight="1" x14ac:dyDescent="0.4">
      <c r="A62" s="27"/>
      <c r="B62" s="28"/>
      <c r="C62" s="29"/>
      <c r="D62" s="59">
        <v>0.54513888888888884</v>
      </c>
      <c r="E62" s="187" t="s">
        <v>27</v>
      </c>
      <c r="F62" s="82" t="s">
        <v>23</v>
      </c>
      <c r="G62" s="77" t="s">
        <v>64</v>
      </c>
      <c r="I62" s="65"/>
      <c r="J62" s="179"/>
      <c r="K62" s="120"/>
      <c r="L62" s="37"/>
      <c r="M62" s="85"/>
      <c r="N62" s="37"/>
    </row>
    <row r="63" spans="1:14" s="55" customFormat="1" ht="17.25" customHeight="1" x14ac:dyDescent="0.4">
      <c r="A63" s="27"/>
      <c r="B63" s="28"/>
      <c r="C63" s="29"/>
      <c r="D63" s="59">
        <v>0.59027777777777779</v>
      </c>
      <c r="E63" s="187" t="s">
        <v>25</v>
      </c>
      <c r="F63" s="82" t="s">
        <v>20</v>
      </c>
      <c r="G63" s="77" t="s">
        <v>65</v>
      </c>
      <c r="I63" s="65"/>
      <c r="J63" s="179"/>
      <c r="K63" s="120"/>
      <c r="L63" s="37"/>
      <c r="M63" s="186"/>
      <c r="N63" s="37"/>
    </row>
    <row r="64" spans="1:14" s="55" customFormat="1" ht="17.25" customHeight="1" x14ac:dyDescent="0.4">
      <c r="A64" s="39"/>
      <c r="B64" s="28"/>
      <c r="C64" s="29"/>
      <c r="D64" s="59">
        <v>0.62152777777777779</v>
      </c>
      <c r="E64" s="187" t="s">
        <v>25</v>
      </c>
      <c r="F64" s="82" t="s">
        <v>23</v>
      </c>
      <c r="G64" s="77" t="s">
        <v>66</v>
      </c>
      <c r="I64" s="65"/>
      <c r="J64" s="179"/>
      <c r="K64" s="120"/>
      <c r="L64" s="37"/>
      <c r="M64" s="188" t="s">
        <v>67</v>
      </c>
      <c r="N64" s="37"/>
    </row>
    <row r="65" spans="1:14" s="55" customFormat="1" ht="17.25" customHeight="1" x14ac:dyDescent="0.4">
      <c r="A65" s="45"/>
      <c r="B65" s="70"/>
      <c r="C65" s="71"/>
      <c r="D65" s="59">
        <v>0.75</v>
      </c>
      <c r="E65" s="189" t="s">
        <v>19</v>
      </c>
      <c r="F65" s="82" t="s">
        <v>20</v>
      </c>
      <c r="G65" s="90"/>
      <c r="H65" s="92"/>
      <c r="I65" s="65"/>
      <c r="J65" s="184"/>
      <c r="K65" s="52" t="s">
        <v>19</v>
      </c>
      <c r="L65" s="53" t="s">
        <v>13</v>
      </c>
      <c r="M65" s="190"/>
      <c r="N65" s="37"/>
    </row>
    <row r="66" spans="1:14" s="55" customFormat="1" ht="17.25" customHeight="1" x14ac:dyDescent="0.4">
      <c r="A66" s="56"/>
      <c r="B66" s="57"/>
      <c r="C66" s="191"/>
      <c r="D66" s="192"/>
      <c r="E66" s="193"/>
      <c r="F66" s="194"/>
      <c r="G66" s="77"/>
      <c r="H66" s="78"/>
      <c r="I66" s="97"/>
      <c r="J66" s="97"/>
      <c r="K66" s="116"/>
      <c r="L66" s="61"/>
      <c r="M66" s="195"/>
      <c r="N66" s="61" t="s">
        <v>38</v>
      </c>
    </row>
    <row r="67" spans="1:14" s="55" customFormat="1" ht="17.25" customHeight="1" x14ac:dyDescent="0.4">
      <c r="A67" s="39">
        <f>MAX(A$7:A65)+1</f>
        <v>13</v>
      </c>
      <c r="B67" s="28">
        <f>MAX(B$7:B65)+1</f>
        <v>45443</v>
      </c>
      <c r="C67" s="196" t="s">
        <v>68</v>
      </c>
      <c r="D67" s="30" t="s">
        <v>33</v>
      </c>
      <c r="E67" s="62"/>
      <c r="F67" s="117"/>
      <c r="G67" s="34" t="s">
        <v>69</v>
      </c>
      <c r="H67" s="65"/>
      <c r="I67" s="65"/>
      <c r="J67" s="120"/>
      <c r="K67" s="120"/>
      <c r="L67" s="37"/>
      <c r="M67" s="186" t="s">
        <v>70</v>
      </c>
      <c r="N67" s="37"/>
    </row>
    <row r="68" spans="1:14" s="55" customFormat="1" ht="17.25" customHeight="1" x14ac:dyDescent="0.4">
      <c r="A68" s="39"/>
      <c r="B68" s="28"/>
      <c r="C68" s="196"/>
      <c r="D68" s="30" t="s">
        <v>29</v>
      </c>
      <c r="E68" s="62"/>
      <c r="F68" s="117"/>
      <c r="G68" s="34" t="s">
        <v>71</v>
      </c>
      <c r="H68" s="65"/>
      <c r="I68" s="65"/>
      <c r="J68" s="120"/>
      <c r="K68" s="120"/>
      <c r="L68" s="37"/>
      <c r="M68" s="197"/>
      <c r="N68" s="37"/>
    </row>
    <row r="69" spans="1:14" s="55" customFormat="1" ht="17.25" customHeight="1" x14ac:dyDescent="0.4">
      <c r="A69" s="39"/>
      <c r="B69" s="28"/>
      <c r="C69" s="196"/>
      <c r="D69" s="30"/>
      <c r="E69" s="42"/>
      <c r="F69" s="117"/>
      <c r="G69" s="34" t="s">
        <v>72</v>
      </c>
      <c r="H69" s="65"/>
      <c r="I69" s="65"/>
      <c r="J69" s="120"/>
      <c r="K69" s="120"/>
      <c r="L69" s="37"/>
      <c r="M69" s="198"/>
      <c r="N69" s="37"/>
    </row>
    <row r="70" spans="1:14" s="55" customFormat="1" ht="17.25" customHeight="1" thickBot="1" x14ac:dyDescent="0.45">
      <c r="A70" s="45"/>
      <c r="B70" s="70"/>
      <c r="C70" s="199"/>
      <c r="D70" s="72"/>
      <c r="E70" s="47"/>
      <c r="F70" s="48"/>
      <c r="G70" s="110"/>
      <c r="H70" s="50"/>
      <c r="I70" s="50"/>
      <c r="J70" s="51"/>
      <c r="K70" s="52" t="s">
        <v>19</v>
      </c>
      <c r="L70" s="53" t="s">
        <v>13</v>
      </c>
      <c r="M70" s="54" t="s">
        <v>73</v>
      </c>
      <c r="N70" s="200"/>
    </row>
    <row r="71" spans="1:14" s="55" customFormat="1" ht="17.25" customHeight="1" x14ac:dyDescent="0.4">
      <c r="A71" s="27"/>
      <c r="B71" s="93"/>
      <c r="C71" s="94"/>
      <c r="D71" s="30">
        <v>0.2951388888888889</v>
      </c>
      <c r="E71" s="31" t="s">
        <v>19</v>
      </c>
      <c r="F71" s="76" t="s">
        <v>23</v>
      </c>
      <c r="G71" s="77" t="s">
        <v>74</v>
      </c>
      <c r="H71" s="78"/>
      <c r="I71" s="65"/>
      <c r="J71" s="65"/>
      <c r="K71" s="120"/>
      <c r="L71" s="37"/>
      <c r="M71" s="201"/>
      <c r="N71" s="61" t="s">
        <v>38</v>
      </c>
    </row>
    <row r="72" spans="1:14" s="55" customFormat="1" ht="17.25" customHeight="1" x14ac:dyDescent="0.4">
      <c r="A72" s="39">
        <f>MAX(A$7:A70)+1</f>
        <v>14</v>
      </c>
      <c r="B72" s="28">
        <f>MAX(B$7:B70)+1</f>
        <v>45444</v>
      </c>
      <c r="C72" s="29">
        <f>WEEKDAY(B72)</f>
        <v>7</v>
      </c>
      <c r="D72" s="30"/>
      <c r="E72" s="62"/>
      <c r="F72" s="117"/>
      <c r="G72" s="64"/>
      <c r="H72" s="34"/>
      <c r="I72" s="65"/>
      <c r="J72" s="65"/>
      <c r="K72" s="120"/>
      <c r="L72" s="37"/>
      <c r="M72" s="198"/>
      <c r="N72" s="37"/>
    </row>
    <row r="73" spans="1:14" s="55" customFormat="1" ht="17.25" customHeight="1" x14ac:dyDescent="0.4">
      <c r="A73" s="39"/>
      <c r="B73" s="28"/>
      <c r="C73" s="29"/>
      <c r="D73" s="30">
        <v>0.6875</v>
      </c>
      <c r="E73" s="62" t="s">
        <v>75</v>
      </c>
      <c r="F73" s="117" t="s">
        <v>20</v>
      </c>
      <c r="G73" s="64"/>
      <c r="H73" s="34" t="s">
        <v>76</v>
      </c>
      <c r="I73" s="65"/>
      <c r="J73" s="65"/>
      <c r="K73" s="120"/>
      <c r="L73" s="37"/>
      <c r="M73" s="198"/>
      <c r="N73" s="37"/>
    </row>
    <row r="74" spans="1:14" s="55" customFormat="1" ht="17.25" customHeight="1" thickBot="1" x14ac:dyDescent="0.45">
      <c r="A74" s="202"/>
      <c r="B74" s="203"/>
      <c r="C74" s="204"/>
      <c r="D74" s="205"/>
      <c r="E74" s="206"/>
      <c r="F74" s="207"/>
      <c r="G74" s="208"/>
      <c r="H74" s="209"/>
      <c r="I74" s="209"/>
      <c r="J74" s="210"/>
      <c r="K74" s="211"/>
      <c r="L74" s="212" t="s">
        <v>13</v>
      </c>
      <c r="M74" s="213"/>
      <c r="N74" s="37"/>
    </row>
    <row r="75" spans="1:14" s="55" customFormat="1" ht="17.25" customHeight="1" x14ac:dyDescent="0.4">
      <c r="A75" s="214"/>
      <c r="B75" s="215"/>
      <c r="C75" s="216"/>
      <c r="D75" s="217"/>
      <c r="E75" s="218"/>
      <c r="F75" s="178"/>
      <c r="G75" s="69"/>
      <c r="H75" s="34"/>
      <c r="I75" s="109"/>
      <c r="J75" s="65"/>
      <c r="K75" s="120"/>
      <c r="L75" s="65"/>
      <c r="M75" s="219"/>
      <c r="N75" s="65"/>
    </row>
    <row r="77" spans="1:14" s="2" customFormat="1" ht="17.25" customHeight="1" x14ac:dyDescent="0.45">
      <c r="A77" s="1"/>
      <c r="C77" s="3"/>
      <c r="D77" s="4"/>
      <c r="E77" s="5"/>
      <c r="F77" s="38"/>
      <c r="G77" s="5"/>
      <c r="H77" s="220"/>
      <c r="I77" s="5"/>
      <c r="J77" s="5"/>
      <c r="K77" s="5"/>
      <c r="L77" s="5"/>
      <c r="M77" s="5"/>
      <c r="N77" s="5"/>
    </row>
  </sheetData>
  <mergeCells count="15">
    <mergeCell ref="M52:M55"/>
    <mergeCell ref="M56:M59"/>
    <mergeCell ref="M61:M62"/>
    <mergeCell ref="M25:M28"/>
    <mergeCell ref="G29:I29"/>
    <mergeCell ref="M29:M35"/>
    <mergeCell ref="M36:M41"/>
    <mergeCell ref="M42:M47"/>
    <mergeCell ref="M48:M51"/>
    <mergeCell ref="K1:L1"/>
    <mergeCell ref="A2:N2"/>
    <mergeCell ref="E4:F4"/>
    <mergeCell ref="G4:L4"/>
    <mergeCell ref="M16:M17"/>
    <mergeCell ref="M21:M24"/>
  </mergeCells>
  <phoneticPr fontId="4"/>
  <printOptions horizontalCentered="1"/>
  <pageMargins left="0.59055118110236227" right="0.59055118110236227" top="0.59055118110236227" bottom="0.59055118110236227" header="0.39370078740157483" footer="0"/>
  <pageSetup paperSize="9" scale="54" orientation="portrait" cellComments="asDisplayed" r:id="rId1"/>
  <headerFooter alignWithMargins="0">
    <oddHeader>&amp;R&amp;"Meiryo UI,標準"&amp;12【別紙２】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5月派遣日程 (業者選定用) (3.27)   </vt:lpstr>
      <vt:lpstr>'5月派遣日程 (業者選定用) (3.27) 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前川渚</dc:creator>
  <cp:lastModifiedBy>前川渚</cp:lastModifiedBy>
  <dcterms:created xsi:type="dcterms:W3CDTF">2024-03-29T05:52:24Z</dcterms:created>
  <dcterms:modified xsi:type="dcterms:W3CDTF">2024-03-29T06:42:57Z</dcterms:modified>
</cp:coreProperties>
</file>