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30令和7年度インドネシア収集派遣（第3次）業者選定\依頼\"/>
    </mc:Choice>
  </mc:AlternateContent>
  <xr:revisionPtr revIDLastSave="0" documentId="13_ncr:1_{CCF022F0-7B45-4719-9C21-0BDA260B8370}" xr6:coauthVersionLast="47" xr6:coauthVersionMax="47" xr10:uidLastSave="{00000000-0000-0000-0000-000000000000}"/>
  <bookViews>
    <workbookView xWindow="-110" yWindow="-110" windowWidth="19420" windowHeight="10300" xr2:uid="{5CBDC8BB-8B4F-4926-8290-A0A67284C4D9}"/>
  </bookViews>
  <sheets>
    <sheet name="２月西パプア州・南西パプア州（手配用）" sheetId="71" r:id="rId1"/>
  </sheets>
  <definedNames>
    <definedName name="_xlnm.Print_Area" localSheetId="0">'２月西パプア州・南西パプア州（手配用）'!$A$1:$O$75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1" l="1"/>
  <c r="A20" i="71"/>
  <c r="C15" i="71"/>
  <c r="C9" i="71"/>
  <c r="C20" i="71" l="1"/>
  <c r="A27" i="71"/>
  <c r="B27" i="71"/>
  <c r="C27" i="71" s="1"/>
  <c r="B31" i="71" l="1"/>
  <c r="C31" i="71" s="1"/>
  <c r="A31" i="71"/>
  <c r="A35" i="71" l="1"/>
  <c r="B35" i="71"/>
  <c r="C35" i="71" l="1"/>
  <c r="B40" i="71"/>
  <c r="A40" i="71"/>
  <c r="A44" i="71" l="1"/>
  <c r="A49" i="71" s="1"/>
  <c r="B44" i="71"/>
  <c r="B49" i="71" s="1"/>
  <c r="C49" i="71" s="1"/>
  <c r="C40" i="71"/>
  <c r="C44" i="71" l="1"/>
  <c r="B53" i="71"/>
  <c r="C53" i="71" s="1"/>
  <c r="B58" i="71" l="1"/>
  <c r="C58" i="71" l="1"/>
  <c r="B65" i="71"/>
  <c r="C65" i="71" l="1"/>
  <c r="B71" i="71"/>
  <c r="C71" i="71" s="1"/>
</calcChain>
</file>

<file path=xl/sharedStrings.xml><?xml version="1.0" encoding="utf-8"?>
<sst xmlns="http://schemas.openxmlformats.org/spreadsheetml/2006/main" count="116" uniqueCount="64">
  <si>
    <t>泊</t>
    <rPh sb="0" eb="1">
      <t>ハク</t>
    </rPh>
    <phoneticPr fontId="7"/>
  </si>
  <si>
    <t>発</t>
    <rPh sb="0" eb="1">
      <t>ハツ</t>
    </rPh>
    <phoneticPr fontId="7"/>
  </si>
  <si>
    <t>時間</t>
    <rPh sb="0" eb="2">
      <t>ジカン</t>
    </rPh>
    <phoneticPr fontId="7"/>
  </si>
  <si>
    <t>着</t>
    <rPh sb="0" eb="1">
      <t>チャク</t>
    </rPh>
    <phoneticPr fontId="1"/>
  </si>
  <si>
    <t>車両：（終日）４WD（５人乗り）２台</t>
    <phoneticPr fontId="5"/>
  </si>
  <si>
    <t>車両：（終日）４WD（５人乗り）２台</t>
    <rPh sb="4" eb="5">
      <t>オ</t>
    </rPh>
    <phoneticPr fontId="5"/>
  </si>
  <si>
    <t>車両：（送迎）ミニバン（６人乗り）１台</t>
    <rPh sb="4" eb="6">
      <t>ソウゲイ</t>
    </rPh>
    <phoneticPr fontId="5"/>
  </si>
  <si>
    <t>都市（空港）</t>
    <rPh sb="0" eb="2">
      <t>トシ</t>
    </rPh>
    <rPh sb="3" eb="5">
      <t>クウコウ</t>
    </rPh>
    <phoneticPr fontId="7"/>
  </si>
  <si>
    <t>借上げ（種類）</t>
    <rPh sb="0" eb="2">
      <t>カリア</t>
    </rPh>
    <rPh sb="4" eb="6">
      <t>シュルイ</t>
    </rPh>
    <phoneticPr fontId="5"/>
  </si>
  <si>
    <t>曜日</t>
    <rPh sb="0" eb="2">
      <t>ヨウビ</t>
    </rPh>
    <phoneticPr fontId="1"/>
  </si>
  <si>
    <t>月日</t>
    <rPh sb="0" eb="1">
      <t>ツキ</t>
    </rPh>
    <rPh sb="1" eb="2">
      <t>ヒ</t>
    </rPh>
    <phoneticPr fontId="1"/>
  </si>
  <si>
    <t>日次</t>
    <rPh sb="0" eb="2">
      <t>ニチジ</t>
    </rPh>
    <phoneticPr fontId="1"/>
  </si>
  <si>
    <t>行動及び概要</t>
    <phoneticPr fontId="1"/>
  </si>
  <si>
    <t>羽田</t>
    <rPh sb="0" eb="2">
      <t>ハネダ</t>
    </rPh>
    <phoneticPr fontId="5"/>
  </si>
  <si>
    <t>ジャカルタ</t>
    <phoneticPr fontId="1"/>
  </si>
  <si>
    <t>終日</t>
    <rPh sb="0" eb="2">
      <t>シュウジツ</t>
    </rPh>
    <phoneticPr fontId="1"/>
  </si>
  <si>
    <t>発</t>
    <rPh sb="0" eb="1">
      <t>ハツ</t>
    </rPh>
    <phoneticPr fontId="1"/>
  </si>
  <si>
    <t>【解団】</t>
    <rPh sb="1" eb="3">
      <t>カイダン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</si>
  <si>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</si>
  <si>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</si>
  <si>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羽田</t>
    <rPh sb="0" eb="2">
      <t>ハネダ</t>
    </rPh>
    <phoneticPr fontId="1"/>
  </si>
  <si>
    <t>機中</t>
    <rPh sb="0" eb="2">
      <t>キチュウ</t>
    </rPh>
    <phoneticPr fontId="1"/>
  </si>
  <si>
    <t>別紙</t>
    <rPh sb="0" eb="2">
      <t>ベッシ</t>
    </rPh>
    <phoneticPr fontId="1"/>
  </si>
  <si>
    <t>【文化省表敬】</t>
    <rPh sb="1" eb="4">
      <t>ブンカショウ</t>
    </rPh>
    <rPh sb="4" eb="6">
      <t>ヒョウケイ</t>
    </rPh>
    <phoneticPr fontId="1"/>
  </si>
  <si>
    <t>【調査２日目】</t>
    <rPh sb="1" eb="3">
      <t>チョウサ</t>
    </rPh>
    <rPh sb="4" eb="6">
      <t>ニチメ</t>
    </rPh>
    <phoneticPr fontId="1"/>
  </si>
  <si>
    <t>【調査３日目】</t>
    <rPh sb="1" eb="3">
      <t>チョウサ</t>
    </rPh>
    <rPh sb="4" eb="5">
      <t>ニチ</t>
    </rPh>
    <rPh sb="5" eb="6">
      <t>メ</t>
    </rPh>
    <phoneticPr fontId="1"/>
  </si>
  <si>
    <t>（NH855便）※毎日　</t>
    <rPh sb="6" eb="7">
      <t>ビン</t>
    </rPh>
    <rPh sb="9" eb="11">
      <t>マイニチ</t>
    </rPh>
    <phoneticPr fontId="5"/>
  </si>
  <si>
    <t>【文化省への結果報告】</t>
    <rPh sb="1" eb="4">
      <t>ブンカショウ</t>
    </rPh>
    <rPh sb="6" eb="8">
      <t>ケッカ</t>
    </rPh>
    <rPh sb="8" eb="10">
      <t>ホウコク</t>
    </rPh>
    <phoneticPr fontId="1"/>
  </si>
  <si>
    <t>【在インドネシア日本大使館への結果報告】</t>
    <rPh sb="1" eb="2">
      <t>ザイ</t>
    </rPh>
    <rPh sb="8" eb="13">
      <t>ニホンタイシカン</t>
    </rPh>
    <rPh sb="15" eb="17">
      <t>ケッカ</t>
    </rPh>
    <rPh sb="17" eb="19">
      <t>ホウコク</t>
    </rPh>
    <phoneticPr fontId="1"/>
  </si>
  <si>
    <t>【調査1日目】</t>
    <rPh sb="1" eb="3">
      <t>チョウサ</t>
    </rPh>
    <rPh sb="4" eb="6">
      <t>ニチメ</t>
    </rPh>
    <phoneticPr fontId="1"/>
  </si>
  <si>
    <t>日</t>
    <rPh sb="0" eb="1">
      <t>ニチ</t>
    </rPh>
    <phoneticPr fontId="1"/>
  </si>
  <si>
    <t>手配内容</t>
    <rPh sb="0" eb="2">
      <t>テハイ</t>
    </rPh>
    <rPh sb="2" eb="4">
      <t>ナイヨウ</t>
    </rPh>
    <phoneticPr fontId="1"/>
  </si>
  <si>
    <t>（日本大使館近傍ホテル）</t>
    <rPh sb="1" eb="6">
      <t>ニホンタイシカン</t>
    </rPh>
    <rPh sb="6" eb="8">
      <t>キンボウ</t>
    </rPh>
    <phoneticPr fontId="1"/>
  </si>
  <si>
    <t>【在インドネシア日本国大使館表敬】（両替）</t>
    <rPh sb="1" eb="2">
      <t>ザイ</t>
    </rPh>
    <rPh sb="8" eb="11">
      <t>ニホンコク</t>
    </rPh>
    <rPh sb="11" eb="14">
      <t>タイシカン</t>
    </rPh>
    <rPh sb="14" eb="16">
      <t>ヒョウケイ</t>
    </rPh>
    <rPh sb="18" eb="20">
      <t>リョウガエ</t>
    </rPh>
    <phoneticPr fontId="1"/>
  </si>
  <si>
    <t>(NH856）</t>
    <phoneticPr fontId="1"/>
  </si>
  <si>
    <t>羽田周辺　</t>
    <rPh sb="0" eb="2">
      <t>ハネダ</t>
    </rPh>
    <rPh sb="2" eb="4">
      <t>シュウヘン</t>
    </rPh>
    <phoneticPr fontId="1"/>
  </si>
  <si>
    <t>泊</t>
    <rPh sb="0" eb="1">
      <t>ハク</t>
    </rPh>
    <phoneticPr fontId="1"/>
  </si>
  <si>
    <t>（ホテルシャトルバスで空港へ移動）</t>
    <rPh sb="11" eb="13">
      <t>クウコウ</t>
    </rPh>
    <rPh sb="14" eb="16">
      <t>イドウ</t>
    </rPh>
    <phoneticPr fontId="1"/>
  </si>
  <si>
    <t>ソロン</t>
    <phoneticPr fontId="1"/>
  </si>
  <si>
    <t>【南西パプア州政府表敬】</t>
    <rPh sb="1" eb="3">
      <t>ナンセイ</t>
    </rPh>
    <rPh sb="6" eb="7">
      <t>シュウ</t>
    </rPh>
    <rPh sb="7" eb="9">
      <t>セイフ</t>
    </rPh>
    <rPh sb="9" eb="11">
      <t>ヒョウケイ</t>
    </rPh>
    <phoneticPr fontId="1"/>
  </si>
  <si>
    <t>サウサポール</t>
    <phoneticPr fontId="1"/>
  </si>
  <si>
    <t>マノクワリ</t>
    <phoneticPr fontId="1"/>
  </si>
  <si>
    <t>【調査・収集1日目】</t>
    <rPh sb="1" eb="3">
      <t>チョウサ</t>
    </rPh>
    <rPh sb="4" eb="6">
      <t>シュウシュウ</t>
    </rPh>
    <rPh sb="7" eb="9">
      <t>ニチメ</t>
    </rPh>
    <phoneticPr fontId="1"/>
  </si>
  <si>
    <t>【調査・収集２日目】</t>
    <rPh sb="1" eb="3">
      <t>チョウサ</t>
    </rPh>
    <rPh sb="4" eb="6">
      <t>シュウシュウ</t>
    </rPh>
    <rPh sb="7" eb="9">
      <t>ニチメ</t>
    </rPh>
    <phoneticPr fontId="1"/>
  </si>
  <si>
    <t>【調査・収集３日目】</t>
    <rPh sb="1" eb="3">
      <t>チョウサ</t>
    </rPh>
    <rPh sb="4" eb="6">
      <t>シュウシュウ</t>
    </rPh>
    <rPh sb="7" eb="9">
      <t>ニチメ</t>
    </rPh>
    <phoneticPr fontId="1"/>
  </si>
  <si>
    <t>【西パプア州政府等への結果報告】</t>
    <rPh sb="1" eb="2">
      <t>ニシ</t>
    </rPh>
    <rPh sb="5" eb="8">
      <t>シュウセイフ</t>
    </rPh>
    <rPh sb="8" eb="9">
      <t>トウ</t>
    </rPh>
    <rPh sb="11" eb="13">
      <t>ケッカ</t>
    </rPh>
    <rPh sb="13" eb="15">
      <t>ホウコク</t>
    </rPh>
    <phoneticPr fontId="1"/>
  </si>
  <si>
    <t>【西パプア州政府等表敬】</t>
    <rPh sb="1" eb="2">
      <t>ニシ</t>
    </rPh>
    <rPh sb="5" eb="6">
      <t>シュウ</t>
    </rPh>
    <rPh sb="6" eb="8">
      <t>セイフ</t>
    </rPh>
    <rPh sb="8" eb="9">
      <t>トウ</t>
    </rPh>
    <rPh sb="9" eb="11">
      <t>ヒョウケイ</t>
    </rPh>
    <phoneticPr fontId="1"/>
  </si>
  <si>
    <t>（GA682）</t>
    <phoneticPr fontId="1"/>
  </si>
  <si>
    <t>DNA検体のジャカルタ移送手続き等</t>
    <rPh sb="3" eb="5">
      <t>ケンタイ</t>
    </rPh>
    <rPh sb="11" eb="13">
      <t>イソウ</t>
    </rPh>
    <rPh sb="13" eb="15">
      <t>テツヅ</t>
    </rPh>
    <rPh sb="16" eb="17">
      <t>トウ</t>
    </rPh>
    <phoneticPr fontId="1"/>
  </si>
  <si>
    <t>結団式（都内ホテル又は空港の貸会議室）</t>
    <rPh sb="0" eb="3">
      <t>ケツダンシキ</t>
    </rPh>
    <rPh sb="4" eb="6">
      <t>トナイ</t>
    </rPh>
    <rPh sb="9" eb="10">
      <t>マタ</t>
    </rPh>
    <rPh sb="11" eb="13">
      <t>クウコウ</t>
    </rPh>
    <rPh sb="14" eb="15">
      <t>カ</t>
    </rPh>
    <rPh sb="15" eb="18">
      <t>カイギシツ</t>
    </rPh>
    <phoneticPr fontId="1"/>
  </si>
  <si>
    <t>車両にてタンブラウ県へ移動（３H）</t>
    <rPh sb="0" eb="2">
      <t>シャリョウ</t>
    </rPh>
    <rPh sb="9" eb="10">
      <t>ケン</t>
    </rPh>
    <rPh sb="11" eb="13">
      <t>イドウ</t>
    </rPh>
    <phoneticPr fontId="1"/>
  </si>
  <si>
    <t>【タンブラウ県行政府表敬（※所在地はFef（フェフ））】</t>
    <rPh sb="6" eb="7">
      <t>ケン</t>
    </rPh>
    <rPh sb="7" eb="9">
      <t>ギョウセイ</t>
    </rPh>
    <rPh sb="8" eb="10">
      <t>セイフ</t>
    </rPh>
    <rPh sb="10" eb="12">
      <t>ヒョウケイ</t>
    </rPh>
    <rPh sb="14" eb="17">
      <t>ショザイチ</t>
    </rPh>
    <phoneticPr fontId="1"/>
  </si>
  <si>
    <t>令和７年度インドネシア戦没者遺骨収集派遣（第３次）　日程表案</t>
    <rPh sb="0" eb="2">
      <t>レイワ</t>
    </rPh>
    <rPh sb="3" eb="5">
      <t>ネンド</t>
    </rPh>
    <rPh sb="11" eb="14">
      <t>センボツシャ</t>
    </rPh>
    <rPh sb="14" eb="16">
      <t>イコツ</t>
    </rPh>
    <rPh sb="16" eb="18">
      <t>シュウシュウ</t>
    </rPh>
    <rPh sb="18" eb="20">
      <t>ハケン</t>
    </rPh>
    <rPh sb="21" eb="22">
      <t>ダイ</t>
    </rPh>
    <rPh sb="23" eb="24">
      <t>ツギ</t>
    </rPh>
    <rPh sb="26" eb="28">
      <t>ニッテイ</t>
    </rPh>
    <rPh sb="28" eb="29">
      <t>ヒョウ</t>
    </rPh>
    <rPh sb="29" eb="30">
      <t>アン</t>
    </rPh>
    <phoneticPr fontId="7"/>
  </si>
  <si>
    <t>会議室借上げ（２ｈ）</t>
    <rPh sb="0" eb="3">
      <t>カイギシツ</t>
    </rPh>
    <rPh sb="3" eb="5">
      <t>カリア</t>
    </rPh>
    <phoneticPr fontId="1"/>
  </si>
  <si>
    <t>（スカルノハッタ空港隣接ホテル）</t>
    <rPh sb="8" eb="10">
      <t>クウコウ</t>
    </rPh>
    <rPh sb="10" eb="12">
      <t>リンセツ</t>
    </rPh>
    <phoneticPr fontId="1"/>
  </si>
  <si>
    <t>　ミニバス（荷物運搬込み・送迎）</t>
    <rPh sb="6" eb="8">
      <t>ニモツ</t>
    </rPh>
    <rPh sb="8" eb="11">
      <t>ウンパンコ</t>
    </rPh>
    <rPh sb="13" eb="15">
      <t>ソウゲイ</t>
    </rPh>
    <phoneticPr fontId="1"/>
  </si>
  <si>
    <t>　ミニバス（荷物運搬込・終日）</t>
    <rPh sb="6" eb="8">
      <t>ニモツ</t>
    </rPh>
    <rPh sb="8" eb="11">
      <t>ウンパンコ</t>
    </rPh>
    <rPh sb="12" eb="14">
      <t>シュウジツ</t>
    </rPh>
    <phoneticPr fontId="1"/>
  </si>
  <si>
    <t>車両（バンタイプ７台・荷物車1台・終日）</t>
    <rPh sb="0" eb="2">
      <t>シャリョウ</t>
    </rPh>
    <rPh sb="9" eb="10">
      <t>ダイ</t>
    </rPh>
    <rPh sb="11" eb="14">
      <t>ニモツシャ</t>
    </rPh>
    <rPh sb="15" eb="16">
      <t>ダイ</t>
    </rPh>
    <rPh sb="17" eb="19">
      <t>シュウジツ</t>
    </rPh>
    <phoneticPr fontId="1"/>
  </si>
  <si>
    <t>車両（バンタイプ7台・終日）</t>
    <rPh sb="0" eb="2">
      <t>シャリョウ</t>
    </rPh>
    <rPh sb="9" eb="10">
      <t>ダイ</t>
    </rPh>
    <rPh sb="11" eb="13">
      <t>シュウジツ</t>
    </rPh>
    <phoneticPr fontId="1"/>
  </si>
  <si>
    <t>車両（バンタイプ7台・半日）</t>
    <rPh sb="0" eb="2">
      <t>シャリョウ</t>
    </rPh>
    <rPh sb="9" eb="10">
      <t>ダイ</t>
    </rPh>
    <rPh sb="11" eb="13">
      <t>ハンニチ</t>
    </rPh>
    <phoneticPr fontId="1"/>
  </si>
  <si>
    <t>【タンブラウ県行政府へ結果報告】</t>
    <rPh sb="6" eb="7">
      <t>ケン</t>
    </rPh>
    <rPh sb="7" eb="9">
      <t>ギョウセイ</t>
    </rPh>
    <rPh sb="8" eb="10">
      <t>セイフ</t>
    </rPh>
    <rPh sb="11" eb="13">
      <t>ケッカ</t>
    </rPh>
    <rPh sb="13" eb="15">
      <t>ホウコク</t>
    </rPh>
    <phoneticPr fontId="1"/>
  </si>
  <si>
    <t>車両にてマノクワリへ移動（７H）</t>
    <rPh sb="0" eb="2">
      <t>シャリョウ</t>
    </rPh>
    <rPh sb="10" eb="12">
      <t>イドウ</t>
    </rPh>
    <phoneticPr fontId="1"/>
  </si>
  <si>
    <t>DNA検体の文化省への預託</t>
    <rPh sb="3" eb="5">
      <t>ケンタイ</t>
    </rPh>
    <rPh sb="6" eb="9">
      <t>ブンカショウ</t>
    </rPh>
    <rPh sb="11" eb="13">
      <t>ヨタク</t>
    </rPh>
    <phoneticPr fontId="1"/>
  </si>
  <si>
    <t>(IU245）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</si>
</sst>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;@"/>
    <numFmt numFmtId="177" formatCode="aaa"/>
    <numFmt numFmtId="178" formatCode="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i/>
      <sz val="6"/>
      <name val="Verdana"/>
      <family val="2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2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.5"/>
      <name val="メイリオ"/>
      <family val="3"/>
      <charset val="128"/>
    </font>
    <font>
      <b/>
      <sz val="11.5"/>
      <color theme="1"/>
      <name val="メイリオ"/>
      <family val="3"/>
      <charset val="128"/>
    </font>
    <font>
      <sz val="11.5"/>
      <name val="メイリオ"/>
      <family val="3"/>
      <charset val="128"/>
    </font>
    <font>
      <sz val="11.5"/>
      <color theme="1"/>
      <name val="メイリオ"/>
      <family val="3"/>
      <charset val="128"/>
    </font>
    <font>
      <sz val="11.5"/>
      <color rgb="FFFF0000"/>
      <name val="メイリオ"/>
      <family val="3"/>
      <charset val="128"/>
    </font>
    <font>
      <sz val="11.5"/>
      <color theme="1"/>
      <name val="Roboto"/>
    </font>
    <font>
      <sz val="11.5"/>
      <color theme="1"/>
      <name val="游ゴシック"/>
      <family val="2"/>
      <charset val="128"/>
      <scheme val="minor"/>
    </font>
    <font>
      <b/>
      <sz val="11.5"/>
      <color theme="1"/>
      <name val="游ゴシック"/>
      <family val="2"/>
      <charset val="128"/>
      <scheme val="minor"/>
    </font>
    <font>
      <b/>
      <sz val="11.5"/>
      <color rgb="FFFF0000"/>
      <name val="メイリオ"/>
      <family val="3"/>
      <charset val="128"/>
    </font>
    <font>
      <sz val="11.5"/>
      <color theme="1"/>
      <name val="ＭＳ Ｐゴシック"/>
      <family val="3"/>
      <charset val="128"/>
    </font>
    <font>
      <sz val="11.5"/>
      <color rgb="FF0070C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</cellStyleXfs>
  <cellXfs count="231">
    <xf numFmtId="0" fontId="0" fillId="0" borderId="0" xfId="0">
      <alignment vertical="center"/>
    </xf>
    <xf numFmtId="0" fontId="9" fillId="0" borderId="0" xfId="1" applyFont="1"/>
    <xf numFmtId="0" fontId="10" fillId="0" borderId="0" xfId="1" applyFont="1" applyAlignment="1">
      <alignment horizontal="left"/>
    </xf>
    <xf numFmtId="176" fontId="9" fillId="0" borderId="0" xfId="1" applyNumberFormat="1" applyFont="1"/>
    <xf numFmtId="177" fontId="9" fillId="0" borderId="0" xfId="1" applyNumberFormat="1" applyFont="1"/>
    <xf numFmtId="178" fontId="9" fillId="0" borderId="0" xfId="1" applyNumberFormat="1" applyFont="1"/>
    <xf numFmtId="0" fontId="9" fillId="0" borderId="0" xfId="1" applyFont="1" applyAlignment="1">
      <alignment vertical="center"/>
    </xf>
    <xf numFmtId="0" fontId="2" fillId="0" borderId="0" xfId="3"/>
    <xf numFmtId="49" fontId="10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49" fontId="9" fillId="0" borderId="0" xfId="1" applyNumberFormat="1" applyFont="1"/>
    <xf numFmtId="0" fontId="6" fillId="0" borderId="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0" xfId="1" applyFont="1" applyAlignment="1">
      <alignment vertical="center" shrinkToFit="1"/>
    </xf>
    <xf numFmtId="0" fontId="6" fillId="0" borderId="24" xfId="1" applyFont="1" applyBorder="1" applyAlignment="1">
      <alignment vertical="center"/>
    </xf>
    <xf numFmtId="1" fontId="9" fillId="0" borderId="0" xfId="1" applyNumberFormat="1" applyFont="1" applyAlignment="1">
      <alignment horizontal="center" vertical="center"/>
    </xf>
    <xf numFmtId="0" fontId="11" fillId="0" borderId="0" xfId="1" applyFont="1" applyAlignment="1">
      <alignment vertical="center" wrapText="1" shrinkToFit="1"/>
    </xf>
    <xf numFmtId="0" fontId="2" fillId="0" borderId="0" xfId="3" applyAlignment="1">
      <alignment horizontal="right"/>
    </xf>
    <xf numFmtId="0" fontId="11" fillId="0" borderId="0" xfId="1" applyFont="1" applyAlignment="1">
      <alignment vertical="center"/>
    </xf>
    <xf numFmtId="0" fontId="8" fillId="0" borderId="19" xfId="1" applyFont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6" fillId="0" borderId="38" xfId="1" applyFont="1" applyBorder="1" applyAlignment="1">
      <alignment vertical="center" shrinkToFit="1"/>
    </xf>
    <xf numFmtId="0" fontId="6" fillId="0" borderId="39" xfId="1" applyFont="1" applyBorder="1" applyAlignment="1">
      <alignment vertical="center" shrinkToFit="1"/>
    </xf>
    <xf numFmtId="0" fontId="6" fillId="0" borderId="37" xfId="1" applyFont="1" applyBorder="1" applyAlignment="1">
      <alignment vertical="center" shrinkToFi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wrapText="1" shrinkToFit="1"/>
    </xf>
    <xf numFmtId="0" fontId="0" fillId="0" borderId="37" xfId="0" applyBorder="1" applyAlignment="1">
      <alignment vertical="center" wrapText="1" shrinkToFit="1"/>
    </xf>
    <xf numFmtId="0" fontId="0" fillId="0" borderId="38" xfId="0" applyBorder="1" applyAlignment="1">
      <alignment vertical="center" wrapText="1" shrinkToFit="1"/>
    </xf>
    <xf numFmtId="0" fontId="0" fillId="0" borderId="41" xfId="0" applyBorder="1" applyAlignment="1">
      <alignment vertical="center" wrapText="1" shrinkToFit="1"/>
    </xf>
    <xf numFmtId="0" fontId="13" fillId="0" borderId="37" xfId="0" applyFont="1" applyBorder="1" applyAlignment="1">
      <alignment horizontal="left" vertical="center" wrapText="1" shrinkToFit="1"/>
    </xf>
    <xf numFmtId="0" fontId="13" fillId="0" borderId="39" xfId="0" applyFont="1" applyBorder="1" applyAlignment="1">
      <alignment horizontal="left" vertical="center" wrapText="1" shrinkToFit="1"/>
    </xf>
    <xf numFmtId="0" fontId="4" fillId="0" borderId="39" xfId="1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7" xfId="0" applyBorder="1">
      <alignment vertical="center"/>
    </xf>
    <xf numFmtId="0" fontId="10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38" xfId="1" applyFont="1" applyBorder="1" applyAlignment="1">
      <alignment horizontal="left" vertical="center" wrapText="1"/>
    </xf>
    <xf numFmtId="0" fontId="0" fillId="0" borderId="39" xfId="0" applyBorder="1" applyAlignment="1">
      <alignment vertical="center" wrapText="1" shrinkToFit="1"/>
    </xf>
    <xf numFmtId="0" fontId="15" fillId="2" borderId="40" xfId="1" applyFont="1" applyFill="1" applyBorder="1" applyAlignment="1">
      <alignment vertical="center" textRotation="255"/>
    </xf>
    <xf numFmtId="0" fontId="16" fillId="2" borderId="30" xfId="1" applyFont="1" applyFill="1" applyBorder="1" applyAlignment="1">
      <alignment horizontal="center" vertical="center"/>
    </xf>
    <xf numFmtId="177" fontId="16" fillId="2" borderId="23" xfId="1" applyNumberFormat="1" applyFont="1" applyFill="1" applyBorder="1" applyAlignment="1">
      <alignment horizontal="center" vertical="center" textRotation="255"/>
    </xf>
    <xf numFmtId="176" fontId="16" fillId="2" borderId="32" xfId="1" applyNumberFormat="1" applyFont="1" applyFill="1" applyBorder="1" applyAlignment="1">
      <alignment horizontal="center" vertical="center"/>
    </xf>
    <xf numFmtId="0" fontId="15" fillId="0" borderId="48" xfId="1" applyFont="1" applyBorder="1" applyAlignment="1">
      <alignment vertical="center" textRotation="255"/>
    </xf>
    <xf numFmtId="0" fontId="16" fillId="0" borderId="42" xfId="1" applyFont="1" applyBorder="1" applyAlignment="1">
      <alignment horizontal="center" vertical="center"/>
    </xf>
    <xf numFmtId="177" fontId="16" fillId="0" borderId="43" xfId="1" applyNumberFormat="1" applyFont="1" applyBorder="1" applyAlignment="1">
      <alignment horizontal="center" vertical="center" textRotation="255"/>
    </xf>
    <xf numFmtId="176" fontId="16" fillId="0" borderId="44" xfId="1" applyNumberFormat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7" fillId="0" borderId="38" xfId="1" applyFont="1" applyBorder="1" applyAlignment="1">
      <alignment vertical="center" textRotation="255"/>
    </xf>
    <xf numFmtId="56" fontId="18" fillId="0" borderId="25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center" vertical="center" textRotation="255"/>
    </xf>
    <xf numFmtId="176" fontId="18" fillId="0" borderId="33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5" fillId="0" borderId="39" xfId="1" applyFont="1" applyBorder="1" applyAlignment="1">
      <alignment vertical="center" textRotation="255"/>
    </xf>
    <xf numFmtId="0" fontId="16" fillId="0" borderId="27" xfId="1" applyFont="1" applyBorder="1" applyAlignment="1">
      <alignment horizontal="center" vertical="center"/>
    </xf>
    <xf numFmtId="177" fontId="16" fillId="0" borderId="14" xfId="1" applyNumberFormat="1" applyFont="1" applyBorder="1" applyAlignment="1">
      <alignment horizontal="center" vertical="center" textRotation="255"/>
    </xf>
    <xf numFmtId="176" fontId="16" fillId="0" borderId="34" xfId="1" applyNumberFormat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wrapText="1"/>
    </xf>
    <xf numFmtId="0" fontId="15" fillId="0" borderId="38" xfId="1" applyFont="1" applyBorder="1" applyAlignment="1">
      <alignment vertical="center" textRotation="255"/>
    </xf>
    <xf numFmtId="0" fontId="16" fillId="0" borderId="25" xfId="1" applyFont="1" applyBorder="1" applyAlignment="1">
      <alignment horizontal="center" vertical="center"/>
    </xf>
    <xf numFmtId="177" fontId="16" fillId="0" borderId="7" xfId="1" applyNumberFormat="1" applyFont="1" applyBorder="1" applyAlignment="1">
      <alignment horizontal="center" vertical="center" textRotation="255"/>
    </xf>
    <xf numFmtId="176" fontId="16" fillId="0" borderId="33" xfId="1" applyNumberFormat="1" applyFont="1" applyBorder="1" applyAlignment="1">
      <alignment horizontal="center" vertical="center"/>
    </xf>
    <xf numFmtId="177" fontId="18" fillId="0" borderId="7" xfId="1" applyNumberFormat="1" applyFont="1" applyBorder="1" applyAlignment="1">
      <alignment horizontal="center" vertical="center"/>
    </xf>
    <xf numFmtId="20" fontId="18" fillId="0" borderId="0" xfId="1" applyNumberFormat="1" applyFont="1" applyAlignment="1">
      <alignment horizontal="distributed" vertical="center"/>
    </xf>
    <xf numFmtId="0" fontId="18" fillId="0" borderId="6" xfId="1" applyFont="1" applyBorder="1" applyAlignment="1">
      <alignment vertical="center"/>
    </xf>
    <xf numFmtId="0" fontId="18" fillId="0" borderId="5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8" fillId="0" borderId="0" xfId="1" applyFont="1" applyAlignment="1">
      <alignment horizontal="distributed" vertical="center"/>
    </xf>
    <xf numFmtId="0" fontId="18" fillId="0" borderId="5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49" xfId="1" applyFont="1" applyBorder="1" applyAlignment="1">
      <alignment vertical="center"/>
    </xf>
    <xf numFmtId="1" fontId="17" fillId="0" borderId="38" xfId="1" applyNumberFormat="1" applyFont="1" applyBorder="1" applyAlignment="1">
      <alignment vertical="center"/>
    </xf>
    <xf numFmtId="178" fontId="18" fillId="0" borderId="25" xfId="1" applyNumberFormat="1" applyFont="1" applyBorder="1" applyAlignment="1">
      <alignment vertical="center"/>
    </xf>
    <xf numFmtId="177" fontId="17" fillId="0" borderId="7" xfId="1" applyNumberFormat="1" applyFont="1" applyBorder="1" applyAlignment="1">
      <alignment vertical="center"/>
    </xf>
    <xf numFmtId="0" fontId="18" fillId="0" borderId="0" xfId="1" applyFont="1" applyAlignment="1">
      <alignment horizontal="distributed" vertical="center" shrinkToFit="1"/>
    </xf>
    <xf numFmtId="0" fontId="18" fillId="0" borderId="6" xfId="1" applyFont="1" applyBorder="1" applyAlignment="1">
      <alignment horizontal="center" vertical="center"/>
    </xf>
    <xf numFmtId="0" fontId="16" fillId="0" borderId="5" xfId="1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8" fillId="0" borderId="0" xfId="1" applyFont="1" applyAlignment="1">
      <alignment horizontal="center" vertical="center" shrinkToFit="1"/>
    </xf>
    <xf numFmtId="0" fontId="18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1" fontId="17" fillId="0" borderId="38" xfId="1" applyNumberFormat="1" applyFont="1" applyBorder="1" applyAlignment="1">
      <alignment horizontal="center" vertical="center"/>
    </xf>
    <xf numFmtId="178" fontId="18" fillId="0" borderId="25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center" vertical="center"/>
    </xf>
    <xf numFmtId="1" fontId="17" fillId="0" borderId="39" xfId="1" applyNumberFormat="1" applyFont="1" applyBorder="1" applyAlignment="1">
      <alignment vertical="center"/>
    </xf>
    <xf numFmtId="178" fontId="18" fillId="0" borderId="27" xfId="1" applyNumberFormat="1" applyFont="1" applyBorder="1" applyAlignment="1">
      <alignment vertical="center"/>
    </xf>
    <xf numFmtId="177" fontId="17" fillId="0" borderId="14" xfId="1" applyNumberFormat="1" applyFont="1" applyBorder="1" applyAlignment="1">
      <alignment vertical="center"/>
    </xf>
    <xf numFmtId="176" fontId="18" fillId="0" borderId="34" xfId="1" applyNumberFormat="1" applyFont="1" applyBorder="1" applyAlignment="1">
      <alignment horizontal="center" vertical="center"/>
    </xf>
    <xf numFmtId="0" fontId="18" fillId="0" borderId="15" xfId="1" applyFont="1" applyBorder="1" applyAlignment="1">
      <alignment horizontal="distributed" vertical="center" shrinkToFit="1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8" fillId="0" borderId="15" xfId="1" applyFont="1" applyBorder="1" applyAlignment="1">
      <alignment vertical="center"/>
    </xf>
    <xf numFmtId="1" fontId="17" fillId="0" borderId="37" xfId="1" applyNumberFormat="1" applyFont="1" applyBorder="1" applyAlignment="1">
      <alignment vertical="center"/>
    </xf>
    <xf numFmtId="178" fontId="18" fillId="0" borderId="26" xfId="1" applyNumberFormat="1" applyFont="1" applyBorder="1" applyAlignment="1">
      <alignment vertical="center"/>
    </xf>
    <xf numFmtId="177" fontId="17" fillId="0" borderId="18" xfId="1" applyNumberFormat="1" applyFont="1" applyBorder="1" applyAlignment="1">
      <alignment vertical="center"/>
    </xf>
    <xf numFmtId="0" fontId="16" fillId="0" borderId="9" xfId="3" applyFont="1" applyBorder="1" applyAlignment="1">
      <alignment horizontal="left" vertical="center"/>
    </xf>
    <xf numFmtId="176" fontId="18" fillId="0" borderId="4" xfId="1" applyNumberFormat="1" applyFont="1" applyBorder="1" applyAlignment="1">
      <alignment horizontal="center" vertical="center"/>
    </xf>
    <xf numFmtId="20" fontId="18" fillId="0" borderId="6" xfId="1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177" fontId="17" fillId="0" borderId="7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7" fillId="0" borderId="34" xfId="1" applyNumberFormat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 shrinkToFit="1"/>
    </xf>
    <xf numFmtId="0" fontId="18" fillId="0" borderId="50" xfId="1" applyFont="1" applyBorder="1" applyAlignment="1">
      <alignment vertical="center"/>
    </xf>
    <xf numFmtId="176" fontId="17" fillId="0" borderId="33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76" fontId="17" fillId="0" borderId="4" xfId="1" applyNumberFormat="1" applyFont="1" applyBorder="1" applyAlignment="1">
      <alignment horizontal="center" vertical="center"/>
    </xf>
    <xf numFmtId="20" fontId="18" fillId="0" borderId="0" xfId="1" applyNumberFormat="1" applyFont="1" applyAlignment="1">
      <alignment horizontal="center" vertical="center"/>
    </xf>
    <xf numFmtId="0" fontId="18" fillId="0" borderId="5" xfId="1" applyFont="1" applyBorder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vertical="top"/>
    </xf>
    <xf numFmtId="0" fontId="23" fillId="0" borderId="0" xfId="1" applyFont="1" applyAlignment="1">
      <alignment horizontal="left" vertical="center"/>
    </xf>
    <xf numFmtId="0" fontId="22" fillId="0" borderId="0" xfId="0" applyFont="1" applyAlignment="1">
      <alignment vertical="top"/>
    </xf>
    <xf numFmtId="0" fontId="24" fillId="0" borderId="0" xfId="3" applyFont="1" applyAlignment="1">
      <alignment vertical="center"/>
    </xf>
    <xf numFmtId="0" fontId="23" fillId="0" borderId="15" xfId="1" applyFont="1" applyBorder="1" applyAlignment="1">
      <alignment horizontal="left" vertical="center"/>
    </xf>
    <xf numFmtId="0" fontId="18" fillId="0" borderId="15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right" vertical="center" shrinkToFit="1"/>
    </xf>
    <xf numFmtId="0" fontId="18" fillId="0" borderId="28" xfId="1" applyFont="1" applyBorder="1" applyAlignment="1">
      <alignment vertical="center"/>
    </xf>
    <xf numFmtId="176" fontId="18" fillId="0" borderId="36" xfId="1" applyNumberFormat="1" applyFont="1" applyBorder="1" applyAlignment="1">
      <alignment horizontal="center" vertical="center"/>
    </xf>
    <xf numFmtId="0" fontId="18" fillId="0" borderId="9" xfId="1" applyFont="1" applyBorder="1" applyAlignment="1">
      <alignment horizontal="distributed" vertical="center" shrinkToFit="1"/>
    </xf>
    <xf numFmtId="0" fontId="18" fillId="0" borderId="17" xfId="1" applyFont="1" applyBorder="1" applyAlignment="1">
      <alignment horizontal="center" vertical="center"/>
    </xf>
    <xf numFmtId="0" fontId="17" fillId="0" borderId="10" xfId="1" applyFont="1" applyBorder="1" applyAlignment="1">
      <alignment vertical="center"/>
    </xf>
    <xf numFmtId="0" fontId="23" fillId="0" borderId="9" xfId="1" applyFont="1" applyBorder="1" applyAlignment="1">
      <alignment horizontal="left" vertical="center"/>
    </xf>
    <xf numFmtId="0" fontId="18" fillId="0" borderId="9" xfId="1" applyFont="1" applyBorder="1" applyAlignment="1">
      <alignment vertical="center" shrinkToFit="1"/>
    </xf>
    <xf numFmtId="20" fontId="18" fillId="0" borderId="0" xfId="1" applyNumberFormat="1" applyFont="1" applyAlignment="1">
      <alignment horizontal="distributed" vertical="center" shrinkToFit="1"/>
    </xf>
    <xf numFmtId="0" fontId="18" fillId="0" borderId="0" xfId="1" applyFont="1" applyAlignment="1">
      <alignment vertical="center" shrinkToFit="1"/>
    </xf>
    <xf numFmtId="177" fontId="25" fillId="0" borderId="7" xfId="1" applyNumberFormat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6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0" borderId="5" xfId="1" applyFont="1" applyBorder="1" applyAlignment="1">
      <alignment vertical="center"/>
    </xf>
    <xf numFmtId="0" fontId="18" fillId="0" borderId="15" xfId="1" applyFont="1" applyBorder="1" applyAlignment="1">
      <alignment horizontal="center" vertical="center"/>
    </xf>
    <xf numFmtId="0" fontId="18" fillId="0" borderId="26" xfId="1" applyFont="1" applyBorder="1" applyAlignment="1">
      <alignment horizontal="distributed" vertical="center" shrinkToFit="1"/>
    </xf>
    <xf numFmtId="0" fontId="18" fillId="0" borderId="0" xfId="1" applyFont="1" applyAlignment="1">
      <alignment horizontal="right" vertical="center" shrinkToFit="1"/>
    </xf>
    <xf numFmtId="176" fontId="18" fillId="0" borderId="5" xfId="1" applyNumberFormat="1" applyFont="1" applyBorder="1" applyAlignment="1">
      <alignment horizontal="center" vertical="center"/>
    </xf>
    <xf numFmtId="0" fontId="17" fillId="0" borderId="6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8" fillId="0" borderId="25" xfId="1" applyFont="1" applyBorder="1" applyAlignment="1">
      <alignment horizontal="distributed" vertical="center" shrinkToFit="1"/>
    </xf>
    <xf numFmtId="0" fontId="15" fillId="0" borderId="0" xfId="1" applyFont="1" applyAlignment="1">
      <alignment vertical="center"/>
    </xf>
    <xf numFmtId="176" fontId="17" fillId="0" borderId="0" xfId="1" applyNumberFormat="1" applyFont="1" applyAlignment="1">
      <alignment horizontal="center" vertical="center"/>
    </xf>
    <xf numFmtId="20" fontId="18" fillId="0" borderId="5" xfId="1" applyNumberFormat="1" applyFont="1" applyBorder="1" applyAlignment="1">
      <alignment horizontal="center" vertical="center"/>
    </xf>
    <xf numFmtId="0" fontId="18" fillId="0" borderId="27" xfId="1" applyFont="1" applyBorder="1" applyAlignment="1">
      <alignment horizontal="distributed" vertical="center" shrinkToFit="1"/>
    </xf>
    <xf numFmtId="0" fontId="17" fillId="0" borderId="26" xfId="1" applyFont="1" applyBorder="1" applyAlignment="1">
      <alignment vertical="center"/>
    </xf>
    <xf numFmtId="0" fontId="16" fillId="0" borderId="28" xfId="0" applyFont="1" applyBorder="1">
      <alignment vertical="center"/>
    </xf>
    <xf numFmtId="1" fontId="18" fillId="0" borderId="37" xfId="1" applyNumberFormat="1" applyFont="1" applyBorder="1" applyAlignment="1">
      <alignment vertical="center"/>
    </xf>
    <xf numFmtId="20" fontId="18" fillId="0" borderId="9" xfId="1" applyNumberFormat="1" applyFont="1" applyBorder="1" applyAlignment="1">
      <alignment horizontal="distributed" vertical="center" shrinkToFit="1"/>
    </xf>
    <xf numFmtId="20" fontId="18" fillId="0" borderId="17" xfId="1" applyNumberFormat="1" applyFont="1" applyBorder="1" applyAlignment="1">
      <alignment horizontal="center" vertical="center"/>
    </xf>
    <xf numFmtId="0" fontId="18" fillId="0" borderId="10" xfId="3" applyFont="1" applyBorder="1" applyAlignment="1">
      <alignment vertical="center"/>
    </xf>
    <xf numFmtId="0" fontId="16" fillId="0" borderId="9" xfId="1" applyFont="1" applyBorder="1" applyAlignment="1">
      <alignment horizontal="left" vertical="center"/>
    </xf>
    <xf numFmtId="0" fontId="18" fillId="0" borderId="9" xfId="1" applyFont="1" applyBorder="1" applyAlignment="1">
      <alignment horizontal="center" vertical="center" shrinkToFit="1"/>
    </xf>
    <xf numFmtId="0" fontId="16" fillId="0" borderId="9" xfId="0" applyFont="1" applyBorder="1">
      <alignment vertical="center"/>
    </xf>
    <xf numFmtId="1" fontId="18" fillId="0" borderId="38" xfId="1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0" borderId="5" xfId="3" applyFont="1" applyBorder="1" applyAlignment="1">
      <alignment vertical="center"/>
    </xf>
    <xf numFmtId="1" fontId="18" fillId="0" borderId="38" xfId="1" applyNumberFormat="1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8" fillId="0" borderId="0" xfId="3" applyFont="1" applyAlignment="1">
      <alignment vertical="center"/>
    </xf>
    <xf numFmtId="1" fontId="18" fillId="0" borderId="39" xfId="1" applyNumberFormat="1" applyFont="1" applyBorder="1" applyAlignment="1">
      <alignment vertical="center"/>
    </xf>
    <xf numFmtId="178" fontId="18" fillId="0" borderId="27" xfId="1" applyNumberFormat="1" applyFont="1" applyBorder="1" applyAlignment="1">
      <alignment horizontal="center" vertical="center"/>
    </xf>
    <xf numFmtId="177" fontId="18" fillId="0" borderId="14" xfId="1" applyNumberFormat="1" applyFont="1" applyBorder="1" applyAlignment="1">
      <alignment horizontal="center" vertical="center"/>
    </xf>
    <xf numFmtId="20" fontId="18" fillId="0" borderId="15" xfId="1" applyNumberFormat="1" applyFont="1" applyBorder="1" applyAlignment="1">
      <alignment horizontal="distributed" vertical="center" shrinkToFit="1"/>
    </xf>
    <xf numFmtId="20" fontId="18" fillId="0" borderId="12" xfId="1" applyNumberFormat="1" applyFont="1" applyBorder="1" applyAlignment="1">
      <alignment horizontal="center" vertical="center"/>
    </xf>
    <xf numFmtId="0" fontId="18" fillId="0" borderId="15" xfId="3" applyFont="1" applyBorder="1" applyAlignment="1">
      <alignment vertical="center"/>
    </xf>
    <xf numFmtId="0" fontId="16" fillId="0" borderId="15" xfId="0" applyFont="1" applyBorder="1">
      <alignment vertical="center"/>
    </xf>
    <xf numFmtId="0" fontId="18" fillId="0" borderId="52" xfId="1" applyFont="1" applyBorder="1" applyAlignment="1">
      <alignment vertical="center"/>
    </xf>
    <xf numFmtId="0" fontId="18" fillId="0" borderId="37" xfId="1" applyFont="1" applyBorder="1" applyAlignment="1">
      <alignment vertical="center"/>
    </xf>
    <xf numFmtId="20" fontId="18" fillId="0" borderId="9" xfId="1" applyNumberFormat="1" applyFont="1" applyBorder="1" applyAlignment="1">
      <alignment horizontal="distributed" vertical="center"/>
    </xf>
    <xf numFmtId="0" fontId="18" fillId="0" borderId="9" xfId="1" applyFont="1" applyBorder="1" applyAlignment="1">
      <alignment horizontal="left" vertical="center"/>
    </xf>
    <xf numFmtId="178" fontId="18" fillId="0" borderId="0" xfId="1" applyNumberFormat="1" applyFont="1" applyAlignment="1">
      <alignment horizontal="center" vertical="center"/>
    </xf>
    <xf numFmtId="0" fontId="18" fillId="0" borderId="38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1" fontId="18" fillId="0" borderId="41" xfId="1" applyNumberFormat="1" applyFont="1" applyBorder="1" applyAlignment="1">
      <alignment vertical="center"/>
    </xf>
    <xf numFmtId="178" fontId="18" fillId="0" borderId="31" xfId="1" applyNumberFormat="1" applyFont="1" applyBorder="1" applyAlignment="1">
      <alignment vertical="center"/>
    </xf>
    <xf numFmtId="177" fontId="17" fillId="0" borderId="3" xfId="1" applyNumberFormat="1" applyFont="1" applyBorder="1" applyAlignment="1">
      <alignment vertical="center"/>
    </xf>
    <xf numFmtId="176" fontId="18" fillId="0" borderId="35" xfId="1" applyNumberFormat="1" applyFont="1" applyBorder="1" applyAlignment="1">
      <alignment horizontal="center" vertical="center"/>
    </xf>
    <xf numFmtId="20" fontId="18" fillId="0" borderId="1" xfId="1" applyNumberFormat="1" applyFont="1" applyBorder="1" applyAlignment="1">
      <alignment horizontal="distributed" vertical="center" shrinkToFit="1"/>
    </xf>
    <xf numFmtId="20" fontId="18" fillId="0" borderId="2" xfId="1" applyNumberFormat="1" applyFont="1" applyBorder="1" applyAlignment="1">
      <alignment horizontal="center" vertical="center"/>
    </xf>
    <xf numFmtId="0" fontId="18" fillId="0" borderId="1" xfId="3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vertical="center"/>
    </xf>
    <xf numFmtId="0" fontId="16" fillId="0" borderId="1" xfId="0" applyFont="1" applyBorder="1">
      <alignment vertical="center"/>
    </xf>
    <xf numFmtId="0" fontId="18" fillId="0" borderId="1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wrapText="1" shrinkToFit="1"/>
    </xf>
    <xf numFmtId="0" fontId="6" fillId="0" borderId="38" xfId="1" applyFont="1" applyBorder="1" applyAlignment="1">
      <alignment horizontal="left" vertical="center" wrapText="1"/>
    </xf>
    <xf numFmtId="0" fontId="15" fillId="0" borderId="0" xfId="1" applyFont="1" applyAlignment="1">
      <alignment vertical="center"/>
    </xf>
    <xf numFmtId="178" fontId="6" fillId="0" borderId="51" xfId="1" applyNumberFormat="1" applyFont="1" applyBorder="1" applyAlignment="1">
      <alignment horizontal="left" vertical="center"/>
    </xf>
    <xf numFmtId="57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49" fontId="12" fillId="3" borderId="0" xfId="1" applyNumberFormat="1" applyFont="1" applyFill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6" fillId="0" borderId="48" xfId="1" applyFont="1" applyBorder="1" applyAlignment="1">
      <alignment horizontal="left" vertical="center" wrapText="1"/>
    </xf>
    <xf numFmtId="0" fontId="6" fillId="0" borderId="39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/>
    </xf>
  </cellXfs>
  <cellStyles count="6">
    <cellStyle name="標準" xfId="0" builtinId="0"/>
    <cellStyle name="標準 16 4" xfId="5" xr:uid="{AC9D5707-655E-4E7B-BA92-C3F8C2630C53}"/>
    <cellStyle name="標準 2" xfId="2" xr:uid="{00000000-0005-0000-0000-000001000000}"/>
    <cellStyle name="標準 2 2" xfId="3" xr:uid="{00000000-0005-0000-0000-000002000000}"/>
    <cellStyle name="標準 3" xfId="4" xr:uid="{00000000-0005-0000-0000-000003000000}"/>
    <cellStyle name="標準_kiyokoBL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FBCE9C8-5B61-43EC-A9C5-3CE48E7FC809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996A8118-C15C-4616-8289-12D5338A1B1D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A8B97184-4453-45D4-A1D2-77D0E60A6456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5E8AA26C-1E83-40C0-87BD-E7972D7261F4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97</xdr:row>
      <xdr:rowOff>0</xdr:rowOff>
    </xdr:from>
    <xdr:to>
      <xdr:col>13</xdr:col>
      <xdr:colOff>0</xdr:colOff>
      <xdr:row>97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ECF48ACE-AF30-4790-8C6A-39876FFDF4E3}"/>
            </a:ext>
          </a:extLst>
        </xdr:cNvPr>
        <xdr:cNvSpPr>
          <a:spLocks noChangeArrowheads="1"/>
        </xdr:cNvSpPr>
      </xdr:nvSpPr>
      <xdr:spPr bwMode="auto">
        <a:xfrm>
          <a:off x="0" y="22393275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97</xdr:row>
      <xdr:rowOff>0</xdr:rowOff>
    </xdr:from>
    <xdr:to>
      <xdr:col>13</xdr:col>
      <xdr:colOff>0</xdr:colOff>
      <xdr:row>97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B0C280AC-E7B3-4CF7-94B1-E0CFE49BAADB}"/>
            </a:ext>
          </a:extLst>
        </xdr:cNvPr>
        <xdr:cNvSpPr>
          <a:spLocks noChangeArrowheads="1"/>
        </xdr:cNvSpPr>
      </xdr:nvSpPr>
      <xdr:spPr bwMode="auto">
        <a:xfrm>
          <a:off x="0" y="22393275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DC63BC0D-E859-4630-B5DB-63D9A36225E2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DAF2A38F-971B-49D2-A52F-D062D6B93EE0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97</xdr:row>
      <xdr:rowOff>104775</xdr:rowOff>
    </xdr:from>
    <xdr:to>
      <xdr:col>15</xdr:col>
      <xdr:colOff>0</xdr:colOff>
      <xdr:row>97</xdr:row>
      <xdr:rowOff>104775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E66920A7-BC7A-458F-BA89-6DFD1372AA4A}"/>
            </a:ext>
          </a:extLst>
        </xdr:cNvPr>
        <xdr:cNvSpPr>
          <a:spLocks noChangeArrowheads="1"/>
        </xdr:cNvSpPr>
      </xdr:nvSpPr>
      <xdr:spPr bwMode="auto">
        <a:xfrm>
          <a:off x="228600" y="22498050"/>
          <a:ext cx="1203007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98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8E5E2175-62B6-46CF-A059-7DA7BF91F6E6}"/>
            </a:ext>
          </a:extLst>
        </xdr:cNvPr>
        <xdr:cNvSpPr>
          <a:spLocks noChangeArrowheads="1"/>
        </xdr:cNvSpPr>
      </xdr:nvSpPr>
      <xdr:spPr bwMode="auto">
        <a:xfrm>
          <a:off x="0" y="2261235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FC5D-FA6C-43B3-BE3C-17E99B2E1924}">
  <sheetPr>
    <tabColor rgb="FF00B0F0"/>
    <pageSetUpPr fitToPage="1"/>
  </sheetPr>
  <dimension ref="A1:S76"/>
  <sheetViews>
    <sheetView tabSelected="1" zoomScale="70" zoomScaleNormal="70" workbookViewId="0">
      <selection activeCell="D60" sqref="D60"/>
    </sheetView>
  </sheetViews>
  <sheetFormatPr defaultColWidth="9" defaultRowHeight="17.25" customHeight="1" x14ac:dyDescent="0.6"/>
  <cols>
    <col min="1" max="1" width="4.08203125" style="13" customWidth="1"/>
    <col min="2" max="2" width="12.08203125" style="5" customWidth="1"/>
    <col min="3" max="3" width="4.08203125" style="4" customWidth="1"/>
    <col min="4" max="4" width="9" style="3" customWidth="1"/>
    <col min="5" max="5" width="16.83203125" style="1" customWidth="1"/>
    <col min="6" max="6" width="3.08203125" style="11" customWidth="1"/>
    <col min="7" max="7" width="6" style="1" customWidth="1"/>
    <col min="8" max="8" width="19.75" style="2" customWidth="1"/>
    <col min="9" max="9" width="17.5" style="1" customWidth="1"/>
    <col min="10" max="10" width="4.25" style="1" customWidth="1"/>
    <col min="11" max="12" width="19.75" style="1" customWidth="1"/>
    <col min="13" max="13" width="3.58203125" style="1" customWidth="1"/>
    <col min="14" max="14" width="20.83203125" style="1" customWidth="1"/>
    <col min="15" max="15" width="40.33203125" style="1" hidden="1" customWidth="1"/>
    <col min="16" max="16384" width="9" style="1"/>
  </cols>
  <sheetData>
    <row r="1" spans="1:17" s="7" customFormat="1" ht="17.25" customHeight="1" x14ac:dyDescent="0.6">
      <c r="A1" s="13"/>
      <c r="B1" s="5"/>
      <c r="C1" s="4"/>
      <c r="D1" s="3"/>
      <c r="E1" s="1"/>
      <c r="F1" s="10"/>
      <c r="G1" s="1"/>
      <c r="H1" s="1"/>
      <c r="I1" s="1"/>
      <c r="J1" s="1"/>
      <c r="K1" s="1"/>
      <c r="L1" s="217"/>
      <c r="M1" s="218"/>
      <c r="N1" s="43"/>
      <c r="O1" s="1"/>
      <c r="Q1" s="20" t="s">
        <v>22</v>
      </c>
    </row>
    <row r="2" spans="1:17" s="7" customFormat="1" ht="34.5" customHeight="1" x14ac:dyDescent="0.2">
      <c r="A2" s="219" t="s">
        <v>52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spans="1:17" s="7" customFormat="1" ht="17.25" customHeight="1" thickBot="1" x14ac:dyDescent="0.25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42"/>
      <c r="N3" s="42"/>
      <c r="O3" s="42"/>
    </row>
    <row r="4" spans="1:17" s="7" customFormat="1" ht="40" customHeight="1" thickBot="1" x14ac:dyDescent="0.25">
      <c r="A4" s="46" t="s">
        <v>11</v>
      </c>
      <c r="B4" s="47" t="s">
        <v>10</v>
      </c>
      <c r="C4" s="48" t="s">
        <v>9</v>
      </c>
      <c r="D4" s="49" t="s">
        <v>2</v>
      </c>
      <c r="E4" s="220" t="s">
        <v>7</v>
      </c>
      <c r="F4" s="221"/>
      <c r="G4" s="222" t="s">
        <v>12</v>
      </c>
      <c r="H4" s="223"/>
      <c r="I4" s="223"/>
      <c r="J4" s="223"/>
      <c r="K4" s="223"/>
      <c r="L4" s="223"/>
      <c r="M4" s="223"/>
      <c r="N4" s="23" t="s">
        <v>31</v>
      </c>
      <c r="O4" s="22" t="s">
        <v>8</v>
      </c>
    </row>
    <row r="5" spans="1:17" s="7" customFormat="1" ht="19" customHeight="1" thickTop="1" x14ac:dyDescent="0.2">
      <c r="A5" s="50"/>
      <c r="B5" s="51"/>
      <c r="C5" s="52"/>
      <c r="D5" s="53"/>
      <c r="E5" s="54"/>
      <c r="F5" s="55"/>
      <c r="G5" s="56"/>
      <c r="H5" s="57"/>
      <c r="I5" s="57"/>
      <c r="J5" s="57"/>
      <c r="K5" s="57"/>
      <c r="L5" s="57"/>
      <c r="M5" s="57"/>
      <c r="N5" s="224" t="s">
        <v>53</v>
      </c>
      <c r="O5" s="30"/>
    </row>
    <row r="6" spans="1:17" s="7" customFormat="1" ht="19" customHeight="1" x14ac:dyDescent="0.2">
      <c r="A6" s="58">
        <v>1</v>
      </c>
      <c r="B6" s="59">
        <v>46061</v>
      </c>
      <c r="C6" s="60" t="s">
        <v>30</v>
      </c>
      <c r="D6" s="61">
        <v>0.66666666666666663</v>
      </c>
      <c r="E6" s="62"/>
      <c r="F6" s="63"/>
      <c r="G6" s="64"/>
      <c r="H6" s="226" t="s">
        <v>49</v>
      </c>
      <c r="I6" s="226"/>
      <c r="J6" s="65"/>
      <c r="K6" s="65"/>
      <c r="L6" s="65"/>
      <c r="M6" s="65"/>
      <c r="N6" s="214"/>
      <c r="O6" s="30"/>
    </row>
    <row r="7" spans="1:17" s="7" customFormat="1" ht="19" customHeight="1" x14ac:dyDescent="0.2">
      <c r="A7" s="66"/>
      <c r="B7" s="67"/>
      <c r="C7" s="68"/>
      <c r="D7" s="69"/>
      <c r="E7" s="70"/>
      <c r="F7" s="71"/>
      <c r="G7" s="72"/>
      <c r="H7" s="73"/>
      <c r="I7" s="73"/>
      <c r="J7" s="73"/>
      <c r="K7" s="73"/>
      <c r="L7" s="74" t="s">
        <v>35</v>
      </c>
      <c r="M7" s="75" t="s">
        <v>36</v>
      </c>
      <c r="N7" s="225"/>
      <c r="O7" s="30"/>
    </row>
    <row r="8" spans="1:17" s="7" customFormat="1" ht="19" customHeight="1" x14ac:dyDescent="0.2">
      <c r="A8" s="76"/>
      <c r="B8" s="77"/>
      <c r="C8" s="78"/>
      <c r="D8" s="79"/>
      <c r="E8" s="62"/>
      <c r="F8" s="63"/>
      <c r="G8" s="64"/>
      <c r="H8" s="227" t="s">
        <v>37</v>
      </c>
      <c r="I8" s="227"/>
      <c r="J8" s="65"/>
      <c r="K8" s="65"/>
      <c r="L8" s="65"/>
      <c r="M8" s="65"/>
      <c r="N8" s="31"/>
      <c r="O8" s="30"/>
    </row>
    <row r="9" spans="1:17" s="7" customFormat="1" ht="19" customHeight="1" x14ac:dyDescent="0.2">
      <c r="A9" s="58">
        <v>2</v>
      </c>
      <c r="B9" s="59">
        <v>46062</v>
      </c>
      <c r="C9" s="80">
        <f>WEEKDAY(B9)</f>
        <v>2</v>
      </c>
      <c r="D9" s="61">
        <v>0.42708333333333331</v>
      </c>
      <c r="E9" s="81" t="s">
        <v>13</v>
      </c>
      <c r="F9" s="82" t="s">
        <v>1</v>
      </c>
      <c r="G9" s="83" t="s">
        <v>26</v>
      </c>
      <c r="H9" s="84"/>
      <c r="I9" s="65"/>
      <c r="J9" s="65"/>
      <c r="K9" s="65"/>
      <c r="L9" s="65"/>
      <c r="M9" s="65"/>
      <c r="N9" s="31"/>
      <c r="O9" s="30"/>
    </row>
    <row r="10" spans="1:17" s="7" customFormat="1" ht="19" customHeight="1" x14ac:dyDescent="0.2">
      <c r="A10" s="58"/>
      <c r="B10" s="59"/>
      <c r="C10" s="80"/>
      <c r="D10" s="61">
        <v>0.66666666666666663</v>
      </c>
      <c r="E10" s="85" t="s">
        <v>14</v>
      </c>
      <c r="F10" s="82" t="s">
        <v>3</v>
      </c>
      <c r="G10" s="86"/>
      <c r="H10" s="87"/>
      <c r="I10" s="65"/>
      <c r="J10" s="65"/>
      <c r="K10" s="65"/>
      <c r="L10" s="65"/>
      <c r="M10" s="65"/>
      <c r="N10" s="214" t="s">
        <v>55</v>
      </c>
      <c r="O10" s="30"/>
    </row>
    <row r="11" spans="1:17" s="7" customFormat="1" ht="19" customHeight="1" x14ac:dyDescent="0.2">
      <c r="A11" s="58"/>
      <c r="B11" s="59"/>
      <c r="C11" s="80"/>
      <c r="D11" s="61"/>
      <c r="E11" s="85"/>
      <c r="F11" s="82"/>
      <c r="G11" s="86"/>
      <c r="H11" s="87"/>
      <c r="I11" s="65"/>
      <c r="J11" s="65"/>
      <c r="K11" s="65"/>
      <c r="L11" s="65"/>
      <c r="M11" s="65"/>
      <c r="N11" s="214"/>
      <c r="O11" s="30"/>
    </row>
    <row r="12" spans="1:17" s="7" customFormat="1" ht="19" customHeight="1" x14ac:dyDescent="0.2">
      <c r="A12" s="66"/>
      <c r="B12" s="67"/>
      <c r="C12" s="68"/>
      <c r="D12" s="69"/>
      <c r="E12" s="70"/>
      <c r="F12" s="71"/>
      <c r="G12" s="72"/>
      <c r="H12" s="228"/>
      <c r="I12" s="228"/>
      <c r="J12" s="228"/>
      <c r="K12" s="229"/>
      <c r="L12" s="74" t="s">
        <v>14</v>
      </c>
      <c r="M12" s="88" t="s">
        <v>0</v>
      </c>
      <c r="N12" s="38" t="s">
        <v>32</v>
      </c>
      <c r="O12" s="30"/>
    </row>
    <row r="13" spans="1:17" s="11" customFormat="1" ht="17.25" customHeight="1" x14ac:dyDescent="0.55000000000000004">
      <c r="A13" s="89"/>
      <c r="B13" s="90"/>
      <c r="C13" s="91"/>
      <c r="D13" s="61"/>
      <c r="E13" s="92"/>
      <c r="F13" s="93"/>
      <c r="G13" s="94"/>
      <c r="H13" s="84"/>
      <c r="I13" s="95"/>
      <c r="J13" s="95"/>
      <c r="K13" s="95"/>
      <c r="L13" s="96"/>
      <c r="M13" s="97"/>
      <c r="N13" s="24"/>
      <c r="O13" s="15" t="s">
        <v>6</v>
      </c>
    </row>
    <row r="14" spans="1:17" s="11" customFormat="1" ht="17.25" customHeight="1" x14ac:dyDescent="0.55000000000000004">
      <c r="A14" s="89"/>
      <c r="B14" s="90"/>
      <c r="C14" s="91"/>
      <c r="D14" s="61">
        <v>0.4375</v>
      </c>
      <c r="E14" s="92"/>
      <c r="F14" s="93"/>
      <c r="G14" s="94"/>
      <c r="H14" s="98" t="s">
        <v>33</v>
      </c>
      <c r="I14" s="99"/>
      <c r="J14" s="95"/>
      <c r="K14" s="95"/>
      <c r="L14" s="96"/>
      <c r="M14" s="97"/>
      <c r="N14" s="214" t="s">
        <v>56</v>
      </c>
      <c r="O14" s="14"/>
    </row>
    <row r="15" spans="1:17" s="11" customFormat="1" ht="17.25" customHeight="1" x14ac:dyDescent="0.55000000000000004">
      <c r="A15" s="100">
        <v>3</v>
      </c>
      <c r="B15" s="101">
        <v>46063</v>
      </c>
      <c r="C15" s="80">
        <f>WEEKDAY(B15)</f>
        <v>3</v>
      </c>
      <c r="D15" s="61"/>
      <c r="E15" s="81"/>
      <c r="F15" s="82"/>
      <c r="G15" s="83"/>
      <c r="H15" s="84"/>
      <c r="I15" s="97"/>
      <c r="J15" s="97"/>
      <c r="K15" s="97"/>
      <c r="L15" s="96"/>
      <c r="M15" s="97"/>
      <c r="N15" s="214"/>
      <c r="O15" s="14"/>
    </row>
    <row r="16" spans="1:17" s="11" customFormat="1" ht="17.25" customHeight="1" x14ac:dyDescent="0.55000000000000004">
      <c r="A16" s="100"/>
      <c r="B16" s="101"/>
      <c r="C16" s="80"/>
      <c r="D16" s="61">
        <v>0.5625</v>
      </c>
      <c r="E16" s="81"/>
      <c r="F16" s="82"/>
      <c r="G16" s="83"/>
      <c r="H16" s="84" t="s">
        <v>23</v>
      </c>
      <c r="I16" s="97"/>
      <c r="J16" s="97"/>
      <c r="K16" s="97"/>
      <c r="L16" s="96"/>
      <c r="M16" s="97"/>
      <c r="N16" s="24"/>
      <c r="O16" s="14"/>
    </row>
    <row r="17" spans="1:19" s="11" customFormat="1" ht="17.25" customHeight="1" x14ac:dyDescent="0.55000000000000004">
      <c r="A17" s="100"/>
      <c r="B17" s="101"/>
      <c r="C17" s="102"/>
      <c r="D17" s="61"/>
      <c r="E17" s="85"/>
      <c r="F17" s="82"/>
      <c r="G17" s="83"/>
      <c r="H17" s="87"/>
      <c r="I17" s="97"/>
      <c r="J17" s="97"/>
      <c r="K17" s="97"/>
      <c r="L17" s="96"/>
      <c r="M17" s="97"/>
      <c r="N17" s="24"/>
      <c r="O17" s="14"/>
    </row>
    <row r="18" spans="1:19" s="6" customFormat="1" ht="17.25" customHeight="1" x14ac:dyDescent="0.55000000000000004">
      <c r="A18" s="103"/>
      <c r="B18" s="104"/>
      <c r="C18" s="105"/>
      <c r="D18" s="106"/>
      <c r="E18" s="107"/>
      <c r="F18" s="108"/>
      <c r="G18" s="109"/>
      <c r="H18" s="110"/>
      <c r="I18" s="111"/>
      <c r="J18" s="111"/>
      <c r="K18" s="111"/>
      <c r="L18" s="74" t="s">
        <v>14</v>
      </c>
      <c r="M18" s="88" t="s">
        <v>0</v>
      </c>
      <c r="N18" s="25" t="s">
        <v>54</v>
      </c>
      <c r="O18" s="17"/>
    </row>
    <row r="19" spans="1:19" s="11" customFormat="1" ht="17.25" customHeight="1" x14ac:dyDescent="0.55000000000000004">
      <c r="A19" s="112"/>
      <c r="B19" s="113"/>
      <c r="C19" s="114"/>
      <c r="D19" s="61">
        <v>6.9444444444444441E-3</v>
      </c>
      <c r="E19" s="92" t="s">
        <v>14</v>
      </c>
      <c r="F19" s="93" t="s">
        <v>16</v>
      </c>
      <c r="G19" s="83" t="s">
        <v>47</v>
      </c>
      <c r="H19" s="84"/>
      <c r="I19" s="115"/>
      <c r="J19" s="95"/>
      <c r="K19" s="95"/>
      <c r="L19" s="96"/>
      <c r="M19" s="97"/>
      <c r="N19" s="26"/>
      <c r="O19" s="15" t="s">
        <v>6</v>
      </c>
    </row>
    <row r="20" spans="1:19" s="11" customFormat="1" ht="17.25" customHeight="1" x14ac:dyDescent="0.55000000000000004">
      <c r="A20" s="100">
        <f>MAX(A$13:A15)+1</f>
        <v>4</v>
      </c>
      <c r="B20" s="101">
        <f>MAX(B$13:B15)+1</f>
        <v>46064</v>
      </c>
      <c r="C20" s="102">
        <f>WEEKDAY(B20)</f>
        <v>4</v>
      </c>
      <c r="D20" s="116">
        <v>0.26041666666666669</v>
      </c>
      <c r="E20" s="92" t="s">
        <v>38</v>
      </c>
      <c r="F20" s="117" t="s">
        <v>3</v>
      </c>
      <c r="G20" s="83"/>
      <c r="H20" s="84"/>
      <c r="I20" s="118"/>
      <c r="J20" s="118"/>
      <c r="K20" s="97"/>
      <c r="L20" s="96"/>
      <c r="M20" s="97"/>
      <c r="N20" s="213" t="s">
        <v>57</v>
      </c>
      <c r="O20" s="14"/>
    </row>
    <row r="21" spans="1:19" s="11" customFormat="1" ht="17.25" customHeight="1" x14ac:dyDescent="0.55000000000000004">
      <c r="A21" s="100"/>
      <c r="B21" s="101"/>
      <c r="C21" s="119"/>
      <c r="D21" s="116" t="s">
        <v>18</v>
      </c>
      <c r="E21" s="92"/>
      <c r="F21" s="117"/>
      <c r="G21" s="120"/>
      <c r="H21" s="84" t="s">
        <v>39</v>
      </c>
      <c r="I21" s="118"/>
      <c r="J21" s="118"/>
      <c r="K21" s="97"/>
      <c r="L21" s="96"/>
      <c r="M21" s="97"/>
      <c r="N21" s="213"/>
      <c r="O21" s="14"/>
    </row>
    <row r="22" spans="1:19" s="11" customFormat="1" ht="17.25" customHeight="1" x14ac:dyDescent="0.55000000000000004">
      <c r="A22" s="100"/>
      <c r="B22" s="101"/>
      <c r="C22" s="119"/>
      <c r="D22" s="116"/>
      <c r="E22" s="92"/>
      <c r="F22" s="117"/>
      <c r="G22" s="120"/>
      <c r="H22" s="84" t="s">
        <v>50</v>
      </c>
      <c r="I22" s="118"/>
      <c r="J22" s="118"/>
      <c r="K22" s="97"/>
      <c r="L22" s="96"/>
      <c r="M22" s="97"/>
      <c r="N22" s="24"/>
      <c r="O22" s="14"/>
    </row>
    <row r="23" spans="1:19" s="11" customFormat="1" ht="17.25" customHeight="1" x14ac:dyDescent="0.55000000000000004">
      <c r="A23" s="100"/>
      <c r="B23" s="101"/>
      <c r="C23" s="119"/>
      <c r="D23" s="116" t="s">
        <v>19</v>
      </c>
      <c r="E23" s="92"/>
      <c r="F23" s="117"/>
      <c r="G23" s="120"/>
      <c r="H23" s="84" t="s">
        <v>51</v>
      </c>
      <c r="I23" s="118"/>
      <c r="J23" s="118"/>
      <c r="K23" s="97"/>
      <c r="L23" s="96"/>
      <c r="M23" s="97"/>
      <c r="N23" s="24"/>
      <c r="O23" s="14"/>
    </row>
    <row r="24" spans="1:19" s="11" customFormat="1" ht="17.25" customHeight="1" x14ac:dyDescent="0.55000000000000004">
      <c r="A24" s="100"/>
      <c r="B24" s="101"/>
      <c r="C24" s="119"/>
      <c r="D24" s="116"/>
      <c r="E24" s="92"/>
      <c r="F24" s="117"/>
      <c r="G24" s="120"/>
      <c r="H24" s="84"/>
      <c r="I24" s="118"/>
      <c r="J24" s="118"/>
      <c r="K24" s="97"/>
      <c r="L24" s="96"/>
      <c r="M24" s="97"/>
      <c r="N24" s="24"/>
      <c r="O24" s="14"/>
    </row>
    <row r="25" spans="1:19" s="6" customFormat="1" ht="17.149999999999999" customHeight="1" x14ac:dyDescent="0.55000000000000004">
      <c r="A25" s="103"/>
      <c r="B25" s="104"/>
      <c r="C25" s="105"/>
      <c r="D25" s="121"/>
      <c r="E25" s="107"/>
      <c r="F25" s="108"/>
      <c r="G25" s="83"/>
      <c r="H25" s="84"/>
      <c r="I25" s="97"/>
      <c r="J25" s="97"/>
      <c r="K25" s="97"/>
      <c r="L25" s="122" t="s">
        <v>40</v>
      </c>
      <c r="M25" s="123" t="s">
        <v>0</v>
      </c>
      <c r="N25" s="25"/>
      <c r="O25" s="17"/>
    </row>
    <row r="26" spans="1:19" s="6" customFormat="1" ht="17.25" customHeight="1" x14ac:dyDescent="0.55000000000000004">
      <c r="A26" s="89"/>
      <c r="B26" s="90"/>
      <c r="C26" s="91"/>
      <c r="D26" s="124"/>
      <c r="E26" s="92"/>
      <c r="F26" s="125"/>
      <c r="G26" s="126"/>
      <c r="H26" s="230"/>
      <c r="I26" s="230"/>
      <c r="J26" s="127"/>
      <c r="K26" s="128"/>
      <c r="L26" s="129"/>
      <c r="M26" s="129"/>
      <c r="N26" s="24"/>
      <c r="O26" s="14"/>
      <c r="S26" s="21"/>
    </row>
    <row r="27" spans="1:19" s="6" customFormat="1" ht="17.25" customHeight="1" x14ac:dyDescent="0.55000000000000004">
      <c r="A27" s="100">
        <f>MAX(A$13:A20)+1</f>
        <v>5</v>
      </c>
      <c r="B27" s="101">
        <f>MAX(B$13:B20)+1</f>
        <v>46065</v>
      </c>
      <c r="C27" s="119">
        <f>WEEKDAY(B27)</f>
        <v>5</v>
      </c>
      <c r="D27" s="130" t="s">
        <v>15</v>
      </c>
      <c r="E27" s="92"/>
      <c r="F27" s="131"/>
      <c r="G27" s="132"/>
      <c r="H27" s="98" t="s">
        <v>29</v>
      </c>
      <c r="I27" s="133"/>
      <c r="J27" s="133"/>
      <c r="K27" s="84"/>
      <c r="L27" s="134"/>
      <c r="M27" s="134"/>
      <c r="N27" s="213" t="s">
        <v>58</v>
      </c>
      <c r="O27" s="14" t="s">
        <v>5</v>
      </c>
    </row>
    <row r="28" spans="1:19" s="6" customFormat="1" ht="17.25" customHeight="1" x14ac:dyDescent="0.55000000000000004">
      <c r="A28" s="100"/>
      <c r="B28" s="101"/>
      <c r="C28" s="119"/>
      <c r="D28" s="130"/>
      <c r="E28" s="92"/>
      <c r="F28" s="131"/>
      <c r="G28" s="135"/>
      <c r="H28" s="136"/>
      <c r="I28" s="137"/>
      <c r="J28" s="137"/>
      <c r="K28" s="138"/>
      <c r="L28" s="134"/>
      <c r="M28" s="134"/>
      <c r="N28" s="213"/>
      <c r="O28" s="14"/>
    </row>
    <row r="29" spans="1:19" s="6" customFormat="1" ht="17.25" customHeight="1" x14ac:dyDescent="0.55000000000000004">
      <c r="A29" s="89"/>
      <c r="B29" s="90"/>
      <c r="C29" s="91"/>
      <c r="D29" s="61"/>
      <c r="E29" s="92"/>
      <c r="F29" s="125"/>
      <c r="G29" s="86"/>
      <c r="H29" s="139"/>
      <c r="I29" s="140"/>
      <c r="J29" s="141"/>
      <c r="K29" s="142"/>
      <c r="L29" s="122" t="s">
        <v>40</v>
      </c>
      <c r="M29" s="123" t="s">
        <v>0</v>
      </c>
      <c r="N29" s="40"/>
      <c r="O29" s="14"/>
    </row>
    <row r="30" spans="1:19" s="6" customFormat="1" ht="17.25" customHeight="1" x14ac:dyDescent="0.55000000000000004">
      <c r="A30" s="112"/>
      <c r="B30" s="113"/>
      <c r="C30" s="114"/>
      <c r="D30" s="143"/>
      <c r="E30" s="144"/>
      <c r="F30" s="145"/>
      <c r="G30" s="146"/>
      <c r="H30" s="147"/>
      <c r="I30" s="128"/>
      <c r="J30" s="128"/>
      <c r="K30" s="128"/>
      <c r="L30" s="148"/>
      <c r="M30" s="128"/>
      <c r="N30" s="41"/>
      <c r="O30" s="14" t="s">
        <v>4</v>
      </c>
    </row>
    <row r="31" spans="1:19" s="6" customFormat="1" ht="17.25" customHeight="1" x14ac:dyDescent="0.55000000000000004">
      <c r="A31" s="100">
        <f>MAX(A$13:A27)+1</f>
        <v>6</v>
      </c>
      <c r="B31" s="101">
        <f>MAX(B$13:B27)+1</f>
        <v>46066</v>
      </c>
      <c r="C31" s="119">
        <f>WEEKDAY(B31)</f>
        <v>6</v>
      </c>
      <c r="D31" s="61" t="s">
        <v>15</v>
      </c>
      <c r="E31" s="149"/>
      <c r="F31" s="117"/>
      <c r="G31" s="132"/>
      <c r="H31" s="84" t="s">
        <v>24</v>
      </c>
      <c r="I31" s="133"/>
      <c r="J31" s="133"/>
      <c r="K31" s="84"/>
      <c r="L31" s="150"/>
      <c r="M31" s="97"/>
      <c r="N31" s="213" t="s">
        <v>58</v>
      </c>
      <c r="O31" s="14"/>
    </row>
    <row r="32" spans="1:19" s="6" customFormat="1" ht="17.25" customHeight="1" x14ac:dyDescent="0.55000000000000004">
      <c r="A32" s="100"/>
      <c r="B32" s="101"/>
      <c r="C32" s="151"/>
      <c r="D32" s="61"/>
      <c r="E32" s="149"/>
      <c r="F32" s="117"/>
      <c r="G32" s="132"/>
      <c r="H32" s="84"/>
      <c r="I32" s="133"/>
      <c r="J32" s="133"/>
      <c r="K32" s="84"/>
      <c r="L32" s="150"/>
      <c r="M32" s="97"/>
      <c r="N32" s="213"/>
      <c r="O32" s="14"/>
    </row>
    <row r="33" spans="1:15" s="6" customFormat="1" ht="16.5" customHeight="1" x14ac:dyDescent="0.55000000000000004">
      <c r="A33" s="103"/>
      <c r="B33" s="104"/>
      <c r="C33" s="105"/>
      <c r="D33" s="106"/>
      <c r="E33" s="107"/>
      <c r="F33" s="108"/>
      <c r="G33" s="152"/>
      <c r="H33" s="110"/>
      <c r="I33" s="140"/>
      <c r="J33" s="141"/>
      <c r="K33" s="153"/>
      <c r="L33" s="74" t="s">
        <v>40</v>
      </c>
      <c r="M33" s="88" t="s">
        <v>0</v>
      </c>
      <c r="N33" s="40"/>
      <c r="O33" s="14"/>
    </row>
    <row r="34" spans="1:15" s="6" customFormat="1" ht="17.25" customHeight="1" x14ac:dyDescent="0.55000000000000004">
      <c r="A34" s="112"/>
      <c r="B34" s="113"/>
      <c r="C34" s="114"/>
      <c r="D34" s="143"/>
      <c r="E34" s="144"/>
      <c r="F34" s="145"/>
      <c r="G34" s="146"/>
      <c r="H34" s="154"/>
      <c r="I34" s="154"/>
      <c r="J34" s="154"/>
      <c r="K34" s="128"/>
      <c r="L34" s="148"/>
      <c r="M34" s="128"/>
      <c r="N34" s="39"/>
      <c r="O34" s="14" t="s">
        <v>4</v>
      </c>
    </row>
    <row r="35" spans="1:15" s="6" customFormat="1" ht="17.25" customHeight="1" x14ac:dyDescent="0.55000000000000004">
      <c r="A35" s="100">
        <f>MAX(A$13:A31)+1</f>
        <v>7</v>
      </c>
      <c r="B35" s="101">
        <f>MAX(B$13:B31)+1</f>
        <v>46067</v>
      </c>
      <c r="C35" s="151">
        <f>WEEKDAY(B35)</f>
        <v>7</v>
      </c>
      <c r="D35" s="61" t="s">
        <v>15</v>
      </c>
      <c r="E35" s="149"/>
      <c r="F35" s="117"/>
      <c r="G35" s="155"/>
      <c r="H35" s="84" t="s">
        <v>25</v>
      </c>
      <c r="I35" s="134"/>
      <c r="J35" s="134"/>
      <c r="K35" s="136"/>
      <c r="L35" s="150"/>
      <c r="M35" s="97"/>
      <c r="N35" s="213" t="s">
        <v>58</v>
      </c>
      <c r="O35" s="14"/>
    </row>
    <row r="36" spans="1:15" s="6" customFormat="1" ht="17.25" customHeight="1" x14ac:dyDescent="0.55000000000000004">
      <c r="A36" s="100"/>
      <c r="B36" s="101"/>
      <c r="C36" s="102"/>
      <c r="D36" s="61"/>
      <c r="E36" s="149"/>
      <c r="F36" s="117"/>
      <c r="G36" s="156"/>
      <c r="H36" s="84"/>
      <c r="I36" s="138"/>
      <c r="J36" s="138"/>
      <c r="K36" s="157"/>
      <c r="L36" s="150"/>
      <c r="M36" s="97"/>
      <c r="N36" s="213"/>
      <c r="O36" s="14"/>
    </row>
    <row r="37" spans="1:15" s="6" customFormat="1" ht="17.25" customHeight="1" x14ac:dyDescent="0.55000000000000004">
      <c r="A37" s="100"/>
      <c r="B37" s="101"/>
      <c r="C37" s="102"/>
      <c r="D37" s="61" t="s">
        <v>19</v>
      </c>
      <c r="E37" s="149"/>
      <c r="F37" s="117"/>
      <c r="G37" s="156"/>
      <c r="H37" s="84" t="s">
        <v>60</v>
      </c>
      <c r="I37" s="138"/>
      <c r="J37" s="138"/>
      <c r="K37" s="157"/>
      <c r="L37" s="150"/>
      <c r="M37" s="97"/>
      <c r="N37" s="39"/>
      <c r="O37" s="14"/>
    </row>
    <row r="38" spans="1:15" s="6" customFormat="1" ht="17.149999999999999" customHeight="1" x14ac:dyDescent="0.55000000000000004">
      <c r="A38" s="103"/>
      <c r="B38" s="104"/>
      <c r="C38" s="105"/>
      <c r="D38" s="106"/>
      <c r="E38" s="107"/>
      <c r="F38" s="108"/>
      <c r="G38" s="152"/>
      <c r="H38" s="110"/>
      <c r="I38" s="140"/>
      <c r="J38" s="111"/>
      <c r="K38" s="111"/>
      <c r="L38" s="74" t="s">
        <v>40</v>
      </c>
      <c r="M38" s="88" t="s">
        <v>0</v>
      </c>
      <c r="N38" s="40"/>
      <c r="O38" s="14"/>
    </row>
    <row r="39" spans="1:15" s="6" customFormat="1" ht="17.25" customHeight="1" x14ac:dyDescent="0.55000000000000004">
      <c r="A39" s="112"/>
      <c r="B39" s="113"/>
      <c r="C39" s="114"/>
      <c r="D39" s="143"/>
      <c r="E39" s="144"/>
      <c r="F39" s="158"/>
      <c r="G39" s="146"/>
      <c r="H39" s="159"/>
      <c r="I39" s="159"/>
      <c r="J39" s="159"/>
      <c r="K39" s="128"/>
      <c r="L39" s="148"/>
      <c r="M39" s="128"/>
      <c r="N39" s="24"/>
      <c r="O39" s="14" t="s">
        <v>4</v>
      </c>
    </row>
    <row r="40" spans="1:15" s="6" customFormat="1" ht="17.25" customHeight="1" x14ac:dyDescent="0.55000000000000004">
      <c r="A40" s="100">
        <f>MAX(A$13:A35)+1</f>
        <v>8</v>
      </c>
      <c r="B40" s="101">
        <f>MAX(B$13:B35)+1</f>
        <v>46068</v>
      </c>
      <c r="C40" s="102">
        <f>WEEKDAY(B40)</f>
        <v>1</v>
      </c>
      <c r="D40" s="61" t="s">
        <v>15</v>
      </c>
      <c r="E40" s="149"/>
      <c r="F40" s="131"/>
      <c r="G40" s="160"/>
      <c r="H40" s="84" t="s">
        <v>61</v>
      </c>
      <c r="I40" s="134"/>
      <c r="J40" s="138"/>
      <c r="K40" s="84"/>
      <c r="L40" s="150"/>
      <c r="M40" s="97"/>
      <c r="N40" s="213" t="s">
        <v>57</v>
      </c>
      <c r="O40" s="14"/>
    </row>
    <row r="41" spans="1:15" s="6" customFormat="1" ht="17.149999999999999" customHeight="1" x14ac:dyDescent="0.55000000000000004">
      <c r="A41" s="100"/>
      <c r="B41" s="101"/>
      <c r="C41" s="80"/>
      <c r="D41" s="61"/>
      <c r="E41" s="149"/>
      <c r="F41" s="131"/>
      <c r="G41" s="160"/>
      <c r="H41" s="84"/>
      <c r="I41" s="138"/>
      <c r="J41" s="138"/>
      <c r="K41" s="84"/>
      <c r="L41" s="150"/>
      <c r="M41" s="97"/>
      <c r="N41" s="213"/>
      <c r="O41" s="14"/>
    </row>
    <row r="42" spans="1:15" s="6" customFormat="1" ht="17.149999999999999" customHeight="1" x14ac:dyDescent="0.55000000000000004">
      <c r="A42" s="103"/>
      <c r="B42" s="104"/>
      <c r="C42" s="105"/>
      <c r="D42" s="106"/>
      <c r="E42" s="107"/>
      <c r="F42" s="161"/>
      <c r="G42" s="152"/>
      <c r="H42" s="110"/>
      <c r="I42" s="140"/>
      <c r="J42" s="111"/>
      <c r="K42" s="111"/>
      <c r="L42" s="74" t="s">
        <v>41</v>
      </c>
      <c r="M42" s="88" t="s">
        <v>0</v>
      </c>
      <c r="N42" s="24"/>
      <c r="O42" s="14"/>
    </row>
    <row r="43" spans="1:15" s="6" customFormat="1" ht="17.149999999999999" customHeight="1" x14ac:dyDescent="0.55000000000000004">
      <c r="A43" s="112"/>
      <c r="B43" s="113"/>
      <c r="C43" s="114"/>
      <c r="D43" s="143"/>
      <c r="E43" s="162"/>
      <c r="F43" s="145"/>
      <c r="G43" s="125"/>
      <c r="H43" s="84"/>
      <c r="I43" s="96"/>
      <c r="J43" s="163"/>
      <c r="K43" s="97"/>
      <c r="L43" s="96"/>
      <c r="M43" s="97"/>
      <c r="N43" s="27"/>
      <c r="O43" s="14"/>
    </row>
    <row r="44" spans="1:15" s="6" customFormat="1" ht="17.149999999999999" customHeight="1" x14ac:dyDescent="0.55000000000000004">
      <c r="A44" s="100">
        <f>MAX(A$13:A40)+1</f>
        <v>9</v>
      </c>
      <c r="B44" s="101">
        <f>MAX(B$13:B40)+1</f>
        <v>46069</v>
      </c>
      <c r="C44" s="80">
        <f>WEEKDAY(B44)</f>
        <v>2</v>
      </c>
      <c r="D44" s="61"/>
      <c r="E44" s="164" t="s">
        <v>18</v>
      </c>
      <c r="F44" s="165"/>
      <c r="G44" s="157"/>
      <c r="H44" s="84" t="s">
        <v>46</v>
      </c>
      <c r="I44" s="96"/>
      <c r="J44" s="163"/>
      <c r="K44" s="166"/>
      <c r="L44" s="96"/>
      <c r="M44" s="97"/>
      <c r="N44" s="213" t="s">
        <v>58</v>
      </c>
      <c r="O44" s="14"/>
    </row>
    <row r="45" spans="1:15" s="6" customFormat="1" ht="17.149999999999999" customHeight="1" x14ac:dyDescent="0.55000000000000004">
      <c r="A45" s="100"/>
      <c r="B45" s="101"/>
      <c r="C45" s="80"/>
      <c r="D45" s="61"/>
      <c r="E45" s="167"/>
      <c r="F45" s="165"/>
      <c r="G45" s="157"/>
      <c r="H45" s="215"/>
      <c r="I45" s="215"/>
      <c r="J45" s="163"/>
      <c r="K45" s="166"/>
      <c r="L45" s="96"/>
      <c r="M45" s="97"/>
      <c r="N45" s="213"/>
      <c r="O45" s="14"/>
    </row>
    <row r="46" spans="1:15" s="6" customFormat="1" ht="17.149999999999999" customHeight="1" x14ac:dyDescent="0.55000000000000004">
      <c r="A46" s="100"/>
      <c r="B46" s="101"/>
      <c r="C46" s="80"/>
      <c r="D46" s="61"/>
      <c r="E46" s="169" t="s">
        <v>19</v>
      </c>
      <c r="F46" s="92"/>
      <c r="G46" s="170"/>
      <c r="H46" s="98" t="s">
        <v>42</v>
      </c>
      <c r="I46" s="157"/>
      <c r="J46" s="163"/>
      <c r="K46" s="166"/>
      <c r="L46" s="96"/>
      <c r="M46" s="97"/>
      <c r="N46" s="28"/>
      <c r="O46" s="14"/>
    </row>
    <row r="47" spans="1:15" s="6" customFormat="1" ht="17.149999999999999" customHeight="1" x14ac:dyDescent="0.55000000000000004">
      <c r="A47" s="103"/>
      <c r="B47" s="104"/>
      <c r="C47" s="105"/>
      <c r="D47" s="106"/>
      <c r="E47" s="171"/>
      <c r="F47" s="108"/>
      <c r="G47" s="161"/>
      <c r="H47" s="110"/>
      <c r="I47" s="140"/>
      <c r="J47" s="141"/>
      <c r="K47" s="111"/>
      <c r="L47" s="74" t="s">
        <v>41</v>
      </c>
      <c r="M47" s="88" t="s">
        <v>0</v>
      </c>
      <c r="N47" s="29"/>
      <c r="O47" s="14"/>
    </row>
    <row r="48" spans="1:15" s="6" customFormat="1" ht="17.149999999999999" customHeight="1" x14ac:dyDescent="0.55000000000000004">
      <c r="A48" s="89"/>
      <c r="B48" s="90"/>
      <c r="C48" s="91"/>
      <c r="D48" s="157"/>
      <c r="E48" s="172"/>
      <c r="F48" s="157"/>
      <c r="G48" s="146"/>
      <c r="H48" s="157"/>
      <c r="I48" s="96"/>
      <c r="J48" s="163"/>
      <c r="K48" s="97"/>
      <c r="L48" s="96"/>
      <c r="M48" s="97"/>
      <c r="N48" s="24"/>
      <c r="O48" s="14"/>
    </row>
    <row r="49" spans="1:15" s="6" customFormat="1" ht="17.149999999999999" customHeight="1" x14ac:dyDescent="0.55000000000000004">
      <c r="A49" s="100">
        <f>MAX(A$13:A44)+1</f>
        <v>10</v>
      </c>
      <c r="B49" s="101">
        <f>MAX(B$13:B44)+1</f>
        <v>46070</v>
      </c>
      <c r="C49" s="80">
        <f>WEEKDAY(B49)</f>
        <v>3</v>
      </c>
      <c r="D49" s="61" t="s">
        <v>15</v>
      </c>
      <c r="E49" s="149"/>
      <c r="F49" s="117"/>
      <c r="G49" s="132"/>
      <c r="H49" s="84" t="s">
        <v>43</v>
      </c>
      <c r="I49" s="96"/>
      <c r="J49" s="163"/>
      <c r="K49" s="84"/>
      <c r="L49" s="96"/>
      <c r="M49" s="97"/>
      <c r="N49" s="213" t="s">
        <v>58</v>
      </c>
      <c r="O49" s="14"/>
    </row>
    <row r="50" spans="1:15" s="6" customFormat="1" ht="17.149999999999999" customHeight="1" x14ac:dyDescent="0.55000000000000004">
      <c r="A50" s="100"/>
      <c r="B50" s="101"/>
      <c r="C50" s="80"/>
      <c r="D50" s="61"/>
      <c r="E50" s="149"/>
      <c r="F50" s="117"/>
      <c r="G50" s="132"/>
      <c r="H50" s="84"/>
      <c r="I50" s="96"/>
      <c r="J50" s="163"/>
      <c r="K50" s="84"/>
      <c r="L50" s="96"/>
      <c r="M50" s="97"/>
      <c r="N50" s="213"/>
      <c r="O50" s="14"/>
    </row>
    <row r="51" spans="1:15" s="6" customFormat="1" ht="17.25" customHeight="1" x14ac:dyDescent="0.55000000000000004">
      <c r="A51" s="89"/>
      <c r="B51" s="90"/>
      <c r="C51" s="91"/>
      <c r="D51" s="106"/>
      <c r="E51" s="107"/>
      <c r="F51" s="108"/>
      <c r="G51" s="152"/>
      <c r="H51" s="110"/>
      <c r="I51" s="96"/>
      <c r="J51" s="97"/>
      <c r="K51" s="173"/>
      <c r="L51" s="122" t="s">
        <v>41</v>
      </c>
      <c r="M51" s="123" t="s">
        <v>0</v>
      </c>
      <c r="N51" s="32"/>
      <c r="O51" s="14"/>
    </row>
    <row r="52" spans="1:15" s="6" customFormat="1" ht="17.25" customHeight="1" x14ac:dyDescent="0.55000000000000004">
      <c r="A52" s="174"/>
      <c r="B52" s="113"/>
      <c r="C52" s="114"/>
      <c r="D52" s="143"/>
      <c r="E52" s="175"/>
      <c r="F52" s="176"/>
      <c r="G52" s="177"/>
      <c r="H52" s="178"/>
      <c r="I52" s="179"/>
      <c r="J52" s="128"/>
      <c r="K52" s="180"/>
      <c r="L52" s="179"/>
      <c r="M52" s="128"/>
      <c r="N52" s="36"/>
      <c r="O52" s="14"/>
    </row>
    <row r="53" spans="1:15" s="6" customFormat="1" ht="17.25" customHeight="1" x14ac:dyDescent="0.55000000000000004">
      <c r="A53" s="181">
        <v>11</v>
      </c>
      <c r="B53" s="101">
        <f>MAX(B$13:B49)+1</f>
        <v>46071</v>
      </c>
      <c r="C53" s="80">
        <f>WEEKDAY(B53)</f>
        <v>4</v>
      </c>
      <c r="D53" s="61" t="s">
        <v>15</v>
      </c>
      <c r="E53" s="149"/>
      <c r="F53" s="117"/>
      <c r="G53" s="132"/>
      <c r="H53" s="84" t="s">
        <v>44</v>
      </c>
      <c r="I53" s="96"/>
      <c r="J53" s="97"/>
      <c r="K53" s="182"/>
      <c r="L53" s="96"/>
      <c r="M53" s="97"/>
      <c r="N53" s="213" t="s">
        <v>58</v>
      </c>
      <c r="O53" s="14"/>
    </row>
    <row r="54" spans="1:15" s="6" customFormat="1" ht="17.25" customHeight="1" x14ac:dyDescent="0.55000000000000004">
      <c r="A54" s="181"/>
      <c r="B54" s="101"/>
      <c r="C54" s="80"/>
      <c r="D54" s="61"/>
      <c r="E54" s="149"/>
      <c r="F54" s="117"/>
      <c r="G54" s="132"/>
      <c r="H54" s="84"/>
      <c r="I54" s="96"/>
      <c r="J54" s="97"/>
      <c r="K54" s="182"/>
      <c r="L54" s="96"/>
      <c r="M54" s="97"/>
      <c r="N54" s="213"/>
      <c r="O54" s="14"/>
    </row>
    <row r="55" spans="1:15" s="6" customFormat="1" ht="17.25" customHeight="1" x14ac:dyDescent="0.55000000000000004">
      <c r="A55" s="181"/>
      <c r="B55" s="101"/>
      <c r="C55" s="80"/>
      <c r="D55" s="61" t="s">
        <v>19</v>
      </c>
      <c r="E55" s="149"/>
      <c r="F55" s="117"/>
      <c r="G55" s="183"/>
      <c r="H55" s="98" t="s">
        <v>48</v>
      </c>
      <c r="I55" s="96"/>
      <c r="J55" s="97"/>
      <c r="K55" s="182"/>
      <c r="L55" s="96"/>
      <c r="M55" s="97"/>
      <c r="N55" s="32"/>
      <c r="O55" s="14"/>
    </row>
    <row r="56" spans="1:15" s="6" customFormat="1" ht="17.25" customHeight="1" x14ac:dyDescent="0.55000000000000004">
      <c r="A56" s="184"/>
      <c r="B56" s="101"/>
      <c r="C56" s="80"/>
      <c r="D56" s="61"/>
      <c r="E56" s="149"/>
      <c r="F56" s="117"/>
      <c r="G56" s="183"/>
      <c r="H56" s="84"/>
      <c r="I56" s="96"/>
      <c r="J56" s="97"/>
      <c r="K56" s="182"/>
      <c r="L56" s="122" t="s">
        <v>41</v>
      </c>
      <c r="M56" s="123" t="s">
        <v>0</v>
      </c>
      <c r="N56" s="44"/>
      <c r="O56" s="14"/>
    </row>
    <row r="57" spans="1:15" s="6" customFormat="1" ht="17.25" customHeight="1" x14ac:dyDescent="0.55000000000000004">
      <c r="A57" s="174"/>
      <c r="B57" s="113"/>
      <c r="C57" s="114"/>
      <c r="D57" s="143"/>
      <c r="E57" s="175"/>
      <c r="F57" s="176"/>
      <c r="G57" s="185"/>
      <c r="H57" s="178"/>
      <c r="I57" s="179"/>
      <c r="J57" s="128"/>
      <c r="K57" s="180"/>
      <c r="L57" s="179"/>
      <c r="M57" s="128"/>
      <c r="N57" s="36"/>
      <c r="O57" s="14"/>
    </row>
    <row r="58" spans="1:15" s="6" customFormat="1" ht="17.25" customHeight="1" x14ac:dyDescent="0.55000000000000004">
      <c r="A58" s="181">
        <v>12</v>
      </c>
      <c r="B58" s="101">
        <f>MAX(B$13:B53)+1</f>
        <v>46072</v>
      </c>
      <c r="C58" s="80">
        <f>WEEKDAY(B58)</f>
        <v>5</v>
      </c>
      <c r="D58" s="61" t="s">
        <v>18</v>
      </c>
      <c r="E58" s="149"/>
      <c r="F58" s="117"/>
      <c r="G58" s="186"/>
      <c r="H58" s="84" t="s">
        <v>45</v>
      </c>
      <c r="I58" s="96"/>
      <c r="J58" s="97"/>
      <c r="K58" s="182"/>
      <c r="L58" s="96"/>
      <c r="M58" s="97"/>
      <c r="N58" s="213" t="s">
        <v>59</v>
      </c>
      <c r="O58" s="14"/>
    </row>
    <row r="59" spans="1:15" s="6" customFormat="1" ht="17.25" customHeight="1" x14ac:dyDescent="0.55000000000000004">
      <c r="A59" s="181"/>
      <c r="B59" s="101"/>
      <c r="C59" s="80"/>
      <c r="D59" s="61"/>
      <c r="E59" s="149"/>
      <c r="F59" s="117"/>
      <c r="G59" s="186"/>
      <c r="H59" s="84"/>
      <c r="I59" s="96"/>
      <c r="J59" s="97"/>
      <c r="K59" s="182"/>
      <c r="L59" s="96"/>
      <c r="M59" s="97"/>
      <c r="N59" s="213"/>
      <c r="O59" s="14"/>
    </row>
    <row r="60" spans="1:15" s="6" customFormat="1" ht="17.25" customHeight="1" x14ac:dyDescent="0.55000000000000004">
      <c r="A60" s="181"/>
      <c r="B60" s="101"/>
      <c r="C60" s="80"/>
      <c r="D60" s="61">
        <v>0.54861111111111116</v>
      </c>
      <c r="E60" s="149" t="s">
        <v>41</v>
      </c>
      <c r="F60" s="117" t="s">
        <v>16</v>
      </c>
      <c r="G60" s="186" t="s">
        <v>63</v>
      </c>
      <c r="H60" s="84"/>
      <c r="I60" s="96"/>
      <c r="J60" s="97"/>
      <c r="K60" s="182"/>
      <c r="L60" s="96"/>
      <c r="M60" s="97"/>
      <c r="N60" s="44"/>
      <c r="O60" s="14"/>
    </row>
    <row r="61" spans="1:15" s="6" customFormat="1" ht="17.25" customHeight="1" x14ac:dyDescent="0.55000000000000004">
      <c r="A61" s="181"/>
      <c r="B61" s="101"/>
      <c r="C61" s="80"/>
      <c r="D61" s="61">
        <v>0.76041666666666663</v>
      </c>
      <c r="E61" s="149" t="s">
        <v>14</v>
      </c>
      <c r="F61" s="117" t="s">
        <v>3</v>
      </c>
      <c r="G61" s="186"/>
      <c r="H61" s="84"/>
      <c r="I61" s="96"/>
      <c r="J61" s="97"/>
      <c r="K61" s="182"/>
      <c r="L61" s="96"/>
      <c r="M61" s="97"/>
      <c r="N61" s="214" t="s">
        <v>55</v>
      </c>
      <c r="O61" s="14"/>
    </row>
    <row r="62" spans="1:15" s="6" customFormat="1" ht="17.25" customHeight="1" x14ac:dyDescent="0.55000000000000004">
      <c r="A62" s="181"/>
      <c r="B62" s="101"/>
      <c r="C62" s="80"/>
      <c r="D62" s="61"/>
      <c r="E62" s="149"/>
      <c r="F62" s="117"/>
      <c r="G62" s="186"/>
      <c r="H62" s="98" t="s">
        <v>62</v>
      </c>
      <c r="I62" s="96"/>
      <c r="J62" s="97"/>
      <c r="K62" s="182"/>
      <c r="L62" s="96"/>
      <c r="M62" s="97"/>
      <c r="N62" s="214"/>
      <c r="O62" s="14"/>
    </row>
    <row r="63" spans="1:15" s="6" customFormat="1" ht="17.25" customHeight="1" x14ac:dyDescent="0.55000000000000004">
      <c r="A63" s="187"/>
      <c r="B63" s="188"/>
      <c r="C63" s="189"/>
      <c r="D63" s="106"/>
      <c r="E63" s="190"/>
      <c r="F63" s="191"/>
      <c r="G63" s="192"/>
      <c r="H63" s="110"/>
      <c r="I63" s="140"/>
      <c r="J63" s="111"/>
      <c r="K63" s="193"/>
      <c r="L63" s="74" t="s">
        <v>14</v>
      </c>
      <c r="M63" s="194" t="s">
        <v>0</v>
      </c>
      <c r="N63" s="37"/>
      <c r="O63" s="14"/>
    </row>
    <row r="64" spans="1:15" s="6" customFormat="1" ht="17.25" customHeight="1" x14ac:dyDescent="0.55000000000000004">
      <c r="A64" s="195"/>
      <c r="B64" s="113"/>
      <c r="C64" s="114"/>
      <c r="D64" s="143"/>
      <c r="E64" s="196"/>
      <c r="F64" s="176"/>
      <c r="G64" s="197"/>
      <c r="H64" s="128"/>
      <c r="I64" s="128"/>
      <c r="J64" s="128"/>
      <c r="K64" s="180"/>
      <c r="L64" s="150"/>
      <c r="M64" s="97"/>
      <c r="N64" s="33"/>
      <c r="O64" s="17"/>
    </row>
    <row r="65" spans="1:15" s="6" customFormat="1" ht="17.25" customHeight="1" x14ac:dyDescent="0.55000000000000004">
      <c r="A65" s="181">
        <v>13</v>
      </c>
      <c r="B65" s="101">
        <f>MAX(B$13:B58)+1</f>
        <v>46073</v>
      </c>
      <c r="C65" s="80">
        <f>WEEKDAY(B65)</f>
        <v>6</v>
      </c>
      <c r="D65" s="61" t="s">
        <v>18</v>
      </c>
      <c r="E65" s="149"/>
      <c r="F65" s="117"/>
      <c r="G65" s="186"/>
      <c r="H65" s="84" t="s">
        <v>27</v>
      </c>
      <c r="I65" s="97"/>
      <c r="J65" s="97"/>
      <c r="K65" s="84"/>
      <c r="L65" s="150"/>
      <c r="M65" s="97"/>
      <c r="N65" s="214" t="s">
        <v>56</v>
      </c>
      <c r="O65" s="14"/>
    </row>
    <row r="66" spans="1:15" s="6" customFormat="1" ht="17.25" customHeight="1" x14ac:dyDescent="0.55000000000000004">
      <c r="A66" s="181"/>
      <c r="B66" s="198"/>
      <c r="C66" s="80"/>
      <c r="D66" s="61"/>
      <c r="E66" s="149"/>
      <c r="F66" s="117"/>
      <c r="G66" s="186"/>
      <c r="H66" s="84"/>
      <c r="I66" s="97"/>
      <c r="J66" s="97"/>
      <c r="K66" s="84"/>
      <c r="L66" s="150"/>
      <c r="M66" s="97"/>
      <c r="N66" s="214"/>
      <c r="O66" s="14"/>
    </row>
    <row r="67" spans="1:15" s="6" customFormat="1" ht="17.25" customHeight="1" x14ac:dyDescent="0.55000000000000004">
      <c r="A67" s="181"/>
      <c r="B67" s="198"/>
      <c r="C67" s="80"/>
      <c r="D67" s="61" t="s">
        <v>19</v>
      </c>
      <c r="E67" s="149"/>
      <c r="F67" s="117"/>
      <c r="G67" s="186"/>
      <c r="H67" s="84" t="s">
        <v>28</v>
      </c>
      <c r="I67" s="97"/>
      <c r="J67" s="97"/>
      <c r="K67" s="84"/>
      <c r="L67" s="150"/>
      <c r="M67" s="97"/>
      <c r="N67" s="34"/>
      <c r="O67" s="14"/>
    </row>
    <row r="68" spans="1:15" s="6" customFormat="1" ht="17.25" customHeight="1" x14ac:dyDescent="0.55000000000000004">
      <c r="A68" s="199"/>
      <c r="B68" s="157"/>
      <c r="C68" s="200"/>
      <c r="D68" s="61"/>
      <c r="E68" s="149"/>
      <c r="F68" s="117"/>
      <c r="G68" s="84"/>
      <c r="H68" s="157"/>
      <c r="I68" s="97"/>
      <c r="J68" s="97"/>
      <c r="K68" s="182"/>
      <c r="L68" s="150"/>
      <c r="M68" s="201"/>
      <c r="N68" s="34"/>
      <c r="O68" s="14"/>
    </row>
    <row r="69" spans="1:15" s="6" customFormat="1" ht="17.25" customHeight="1" x14ac:dyDescent="0.55000000000000004">
      <c r="A69" s="187"/>
      <c r="B69" s="104"/>
      <c r="C69" s="105"/>
      <c r="D69" s="106">
        <v>0.89236111111111116</v>
      </c>
      <c r="E69" s="190" t="s">
        <v>14</v>
      </c>
      <c r="F69" s="191" t="s">
        <v>16</v>
      </c>
      <c r="G69" s="192" t="s">
        <v>34</v>
      </c>
      <c r="H69" s="110"/>
      <c r="I69" s="140"/>
      <c r="J69" s="111"/>
      <c r="K69" s="193"/>
      <c r="L69" s="74" t="s">
        <v>21</v>
      </c>
      <c r="M69" s="194" t="s">
        <v>0</v>
      </c>
      <c r="N69" s="45"/>
      <c r="O69" s="14"/>
    </row>
    <row r="70" spans="1:15" s="6" customFormat="1" ht="17.25" customHeight="1" x14ac:dyDescent="0.55000000000000004">
      <c r="A70" s="199"/>
      <c r="B70" s="90"/>
      <c r="C70" s="91"/>
      <c r="D70" s="61"/>
      <c r="E70" s="81"/>
      <c r="F70" s="117"/>
      <c r="G70" s="120"/>
      <c r="H70" s="97"/>
      <c r="I70" s="97"/>
      <c r="J70" s="97"/>
      <c r="K70" s="182"/>
      <c r="L70" s="150"/>
      <c r="M70" s="97"/>
      <c r="N70" s="34"/>
      <c r="O70" s="17"/>
    </row>
    <row r="71" spans="1:15" s="6" customFormat="1" ht="17.25" customHeight="1" x14ac:dyDescent="0.55000000000000004">
      <c r="A71" s="181">
        <v>14</v>
      </c>
      <c r="B71" s="101">
        <f>MAX(B$13:B65)+1</f>
        <v>46074</v>
      </c>
      <c r="C71" s="151">
        <f>WEEKDAY(B71)</f>
        <v>7</v>
      </c>
      <c r="D71" s="61">
        <v>0.28472222222222221</v>
      </c>
      <c r="E71" s="81" t="s">
        <v>20</v>
      </c>
      <c r="F71" s="117" t="s">
        <v>3</v>
      </c>
      <c r="G71" s="120"/>
      <c r="H71" s="168" t="s">
        <v>17</v>
      </c>
      <c r="I71" s="97"/>
      <c r="J71" s="97"/>
      <c r="K71" s="84"/>
      <c r="L71" s="150"/>
      <c r="M71" s="97"/>
      <c r="N71" s="34"/>
      <c r="O71" s="14"/>
    </row>
    <row r="72" spans="1:15" s="6" customFormat="1" ht="17.25" customHeight="1" x14ac:dyDescent="0.55000000000000004">
      <c r="A72" s="199"/>
      <c r="B72" s="157"/>
      <c r="C72" s="200"/>
      <c r="D72" s="61"/>
      <c r="E72" s="149"/>
      <c r="F72" s="117"/>
      <c r="G72" s="84"/>
      <c r="H72" s="157"/>
      <c r="I72" s="97"/>
      <c r="J72" s="97"/>
      <c r="K72" s="182"/>
      <c r="L72" s="150"/>
      <c r="M72" s="201"/>
      <c r="N72" s="34"/>
      <c r="O72" s="14"/>
    </row>
    <row r="73" spans="1:15" s="6" customFormat="1" ht="17.25" customHeight="1" thickBot="1" x14ac:dyDescent="0.6">
      <c r="A73" s="202"/>
      <c r="B73" s="203"/>
      <c r="C73" s="204"/>
      <c r="D73" s="205"/>
      <c r="E73" s="206"/>
      <c r="F73" s="207"/>
      <c r="G73" s="208"/>
      <c r="H73" s="209"/>
      <c r="I73" s="210"/>
      <c r="J73" s="210"/>
      <c r="K73" s="211"/>
      <c r="L73" s="212"/>
      <c r="M73" s="210"/>
      <c r="N73" s="35"/>
      <c r="O73" s="14"/>
    </row>
    <row r="74" spans="1:15" s="6" customFormat="1" ht="17.25" customHeight="1" x14ac:dyDescent="0.55000000000000004">
      <c r="A74" s="18"/>
      <c r="B74" s="216"/>
      <c r="C74" s="216"/>
      <c r="D74" s="216"/>
      <c r="E74" s="216"/>
      <c r="F74" s="216"/>
      <c r="G74" s="216"/>
      <c r="H74" s="216"/>
      <c r="I74" s="216"/>
      <c r="J74" s="216"/>
      <c r="K74" s="12"/>
      <c r="L74" s="16"/>
      <c r="M74" s="12"/>
      <c r="N74" s="19"/>
      <c r="O74" s="12"/>
    </row>
    <row r="76" spans="1:15" s="5" customFormat="1" ht="17.25" customHeight="1" x14ac:dyDescent="0.6">
      <c r="A76" s="13"/>
      <c r="C76" s="4"/>
      <c r="D76" s="3"/>
      <c r="E76" s="1"/>
      <c r="F76" s="11"/>
      <c r="G76" s="1"/>
      <c r="H76" s="2"/>
      <c r="I76" s="1"/>
      <c r="J76" s="1"/>
      <c r="K76" s="1"/>
      <c r="L76" s="1"/>
      <c r="M76" s="1"/>
      <c r="N76" s="1"/>
      <c r="O76" s="1"/>
    </row>
  </sheetData>
  <mergeCells count="24">
    <mergeCell ref="H45:I45"/>
    <mergeCell ref="N58:N59"/>
    <mergeCell ref="B74:J74"/>
    <mergeCell ref="L1:M1"/>
    <mergeCell ref="A2:O2"/>
    <mergeCell ref="E4:F4"/>
    <mergeCell ref="G4:M4"/>
    <mergeCell ref="N5:N7"/>
    <mergeCell ref="H6:I6"/>
    <mergeCell ref="H8:I8"/>
    <mergeCell ref="H12:K12"/>
    <mergeCell ref="N14:N15"/>
    <mergeCell ref="H26:I26"/>
    <mergeCell ref="N10:N11"/>
    <mergeCell ref="N20:N21"/>
    <mergeCell ref="N27:N28"/>
    <mergeCell ref="N53:N54"/>
    <mergeCell ref="N61:N62"/>
    <mergeCell ref="N65:N66"/>
    <mergeCell ref="N31:N32"/>
    <mergeCell ref="N35:N36"/>
    <mergeCell ref="N40:N41"/>
    <mergeCell ref="N44:N45"/>
    <mergeCell ref="N49:N50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51" orientation="portrait" cellComments="asDisplayed" r:id="rId1"/>
  <headerFooter alignWithMargins="0">
    <oddHeader>&amp;R&amp;"Meiryo UI,標準"&amp;12別紙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9F5A65766449A25B9B13F53D78A3" ma:contentTypeVersion="15" ma:contentTypeDescription="新しいドキュメントを作成します。" ma:contentTypeScope="" ma:versionID="daec1c795d82e5300cb52d17fec4ae88">
  <xsd:schema xmlns:xsd="http://www.w3.org/2001/XMLSchema" xmlns:xs="http://www.w3.org/2001/XMLSchema" xmlns:p="http://schemas.microsoft.com/office/2006/metadata/properties" xmlns:ns2="c370989a-4240-4c5d-85c8-66f1fb7a2d78" xmlns:ns3="263dbbe5-076b-4606-a03b-9598f5f2f35a" targetNamespace="http://schemas.microsoft.com/office/2006/metadata/properties" ma:root="true" ma:fieldsID="a558c25751b2971fa188539f51e8276a" ns2:_="" ns3:_="">
    <xsd:import namespace="c370989a-4240-4c5d-85c8-66f1fb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0989a-4240-4c5d-85c8-66f1fb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687e89-6b05-4fa8-ab0a-7b7ba798b27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370989a-4240-4c5d-85c8-66f1fb7a2d78">
      <UserInfo>
        <DisplayName/>
        <AccountId xsi:nil="true"/>
        <AccountType/>
      </UserInfo>
    </Owner>
    <TaxCatchAll xmlns="263dbbe5-076b-4606-a03b-9598f5f2f35a" xsi:nil="true"/>
    <lcf76f155ced4ddcb4097134ff3c332f xmlns="c370989a-4240-4c5d-85c8-66f1fb7a2d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878CEA-5950-4FCE-A6DD-FFDD529DE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0989a-4240-4c5d-85c8-66f1fb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3C00E-ADC7-48EC-8C97-94FD5353B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D3A54-B37C-435A-AC60-B2EEBB68A272}">
  <ds:schemaRefs>
    <ds:schemaRef ds:uri="http://schemas.microsoft.com/office/2006/metadata/properties"/>
    <ds:schemaRef ds:uri="http://schemas.microsoft.com/office/infopath/2007/PartnerControls"/>
    <ds:schemaRef ds:uri="c370989a-4240-4c5d-85c8-66f1fb7a2d7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２月西パプア州・南西パプア州（手配用）</vt:lpstr>
      <vt:lpstr>'２月西パプア州・南西パプア州（手配用）'!Print_Area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石垣拓真</cp:lastModifiedBy>
  <cp:lastPrinted>2025-10-28T07:09:41Z</cp:lastPrinted>
  <dcterms:created xsi:type="dcterms:W3CDTF">2019-07-19T00:52:46Z</dcterms:created>
  <dcterms:modified xsi:type="dcterms:W3CDTF">2025-10-31T07:58:35Z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0x0101000B539F5A65766449A25B9B13F53D78A3</vt:lpwstr>
  </property>
  <property fmtid="{D5CDD505-2E9C-101B-9397-08002B2CF9AE}" pid="3" name="MediaServiceImageTags">
    <vt:lpwstr/>
  </property>
</Properties>
</file>