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⑧R05\⑩業者選定\旅行業者\㉓下半期・遺骨収集⑤（バングラ）\依頼\"/>
    </mc:Choice>
  </mc:AlternateContent>
  <xr:revisionPtr revIDLastSave="0" documentId="13_ncr:1_{37F4FE87-42F9-4FC2-B4A2-B5441A052E7E}" xr6:coauthVersionLast="47" xr6:coauthVersionMax="47" xr10:uidLastSave="{00000000-0000-0000-0000-000000000000}"/>
  <bookViews>
    <workbookView xWindow="-110" yWindow="-110" windowWidth="19420" windowHeight="10420" tabRatio="927" xr2:uid="{00000000-000D-0000-FFFF-FFFF00000000}"/>
  </bookViews>
  <sheets>
    <sheet name="業者選定用" sheetId="39" r:id="rId1"/>
  </sheets>
  <definedNames>
    <definedName name="_xlnm.Print_Area" localSheetId="0">業者選定用!$A$2:$V$77</definedName>
  </definedNames>
  <calcPr calcId="191029"/>
</workbook>
</file>

<file path=xl/calcChain.xml><?xml version="1.0" encoding="utf-8"?>
<calcChain xmlns="http://schemas.openxmlformats.org/spreadsheetml/2006/main">
  <c r="C6" i="39" l="1"/>
  <c r="B10" i="39"/>
  <c r="C10" i="39" s="1"/>
  <c r="B19" i="39" l="1"/>
  <c r="C19" i="39" s="1"/>
  <c r="B28" i="39" l="1"/>
  <c r="C28" i="39" s="1"/>
  <c r="B32" i="39" l="1"/>
  <c r="C32" i="39" s="1"/>
  <c r="B36" i="39"/>
  <c r="C36" i="39" s="1"/>
  <c r="B40" i="39" l="1"/>
  <c r="C40" i="39" s="1"/>
  <c r="B44" i="39" l="1"/>
  <c r="C44" i="39" l="1"/>
  <c r="B48" i="39"/>
  <c r="B52" i="39" l="1"/>
  <c r="B56" i="39" s="1"/>
  <c r="C56" i="39" s="1"/>
  <c r="C48" i="39"/>
  <c r="B60" i="39" l="1"/>
  <c r="C52" i="39"/>
  <c r="B64" i="39" l="1"/>
  <c r="C60" i="39"/>
  <c r="C64" i="39" l="1"/>
  <c r="B69" i="39"/>
  <c r="C69" i="39" s="1"/>
  <c r="B73" i="39" l="1"/>
  <c r="C73" i="39" s="1"/>
  <c r="A10" i="39"/>
  <c r="A19" i="39" l="1"/>
  <c r="A28" i="39" l="1"/>
  <c r="A32" i="39" l="1"/>
  <c r="A36" i="39" l="1"/>
  <c r="A40" i="39" s="1"/>
  <c r="A44" i="39" s="1"/>
  <c r="A48" i="39" s="1"/>
  <c r="A52" i="39" s="1"/>
  <c r="A56" i="39" s="1"/>
  <c r="A60" i="39" s="1"/>
  <c r="A64" i="39" s="1"/>
  <c r="A69" i="39" l="1"/>
  <c r="A73" i="39" s="1"/>
</calcChain>
</file>

<file path=xl/sharedStrings.xml><?xml version="1.0" encoding="utf-8"?>
<sst xmlns="http://schemas.openxmlformats.org/spreadsheetml/2006/main" count="156" uniqueCount="63">
  <si>
    <t>ダッカ</t>
    <phoneticPr fontId="3"/>
  </si>
  <si>
    <t>発</t>
    <rPh sb="0" eb="1">
      <t>ハツ</t>
    </rPh>
    <phoneticPr fontId="3"/>
  </si>
  <si>
    <t>着</t>
    <rPh sb="0" eb="1">
      <t>チャク</t>
    </rPh>
    <phoneticPr fontId="3"/>
  </si>
  <si>
    <t>※　日程は、現地事情等により変更することがある。</t>
    <phoneticPr fontId="3"/>
  </si>
  <si>
    <t>バンコク</t>
    <phoneticPr fontId="3"/>
  </si>
  <si>
    <t>羽田</t>
    <rPh sb="0" eb="2">
      <t>ハネダ</t>
    </rPh>
    <phoneticPr fontId="3"/>
  </si>
  <si>
    <t>時間</t>
    <rPh sb="0" eb="2">
      <t>ジカン</t>
    </rPh>
    <phoneticPr fontId="2"/>
  </si>
  <si>
    <t>都市（空港）</t>
    <rPh sb="0" eb="1">
      <t>ミヤコ</t>
    </rPh>
    <rPh sb="1" eb="2">
      <t>シ</t>
    </rPh>
    <rPh sb="3" eb="5">
      <t>クウコウ</t>
    </rPh>
    <phoneticPr fontId="2"/>
  </si>
  <si>
    <t>ダッカ</t>
    <phoneticPr fontId="3"/>
  </si>
  <si>
    <t>クミッラ</t>
  </si>
  <si>
    <t>日次</t>
    <rPh sb="0" eb="1">
      <t>ヒ</t>
    </rPh>
    <rPh sb="1" eb="2">
      <t>ツギ</t>
    </rPh>
    <phoneticPr fontId="3"/>
  </si>
  <si>
    <t>月日</t>
    <rPh sb="0" eb="2">
      <t>ツキニチ</t>
    </rPh>
    <phoneticPr fontId="3"/>
  </si>
  <si>
    <t>曜日</t>
    <rPh sb="0" eb="2">
      <t>ヨウビ</t>
    </rPh>
    <phoneticPr fontId="3"/>
  </si>
  <si>
    <t>【在バングラデシュ日本国大使館結果報告】</t>
    <rPh sb="15" eb="17">
      <t>ケッカ</t>
    </rPh>
    <rPh sb="17" eb="19">
      <t>ホウコク</t>
    </rPh>
    <phoneticPr fontId="3"/>
  </si>
  <si>
    <t>【在バングラデシュ日本国大使館表敬訪問及び打合せ】</t>
    <rPh sb="9" eb="11">
      <t>ニホン</t>
    </rPh>
    <rPh sb="11" eb="12">
      <t>コク</t>
    </rPh>
    <rPh sb="12" eb="15">
      <t>タイシカン</t>
    </rPh>
    <rPh sb="15" eb="17">
      <t>ヒョウケイ</t>
    </rPh>
    <rPh sb="17" eb="19">
      <t>ホウモン</t>
    </rPh>
    <rPh sb="19" eb="20">
      <t>オヨ</t>
    </rPh>
    <rPh sb="21" eb="23">
      <t>ウチアワ</t>
    </rPh>
    <phoneticPr fontId="3"/>
  </si>
  <si>
    <t>【マイナマティ墓地管理事務所表敬訪問及び打合せ】</t>
    <rPh sb="14" eb="16">
      <t>ヒョウケイ</t>
    </rPh>
    <rPh sb="16" eb="18">
      <t>ホウモン</t>
    </rPh>
    <rPh sb="18" eb="19">
      <t>オヨ</t>
    </rPh>
    <rPh sb="20" eb="22">
      <t>ウチアワ</t>
    </rPh>
    <phoneticPr fontId="3"/>
  </si>
  <si>
    <t>【バングラデシュ外務省表敬訪問】</t>
    <rPh sb="8" eb="11">
      <t>ガイムショウ</t>
    </rPh>
    <rPh sb="11" eb="15">
      <t>ヒョウケイホウモン</t>
    </rPh>
    <phoneticPr fontId="3"/>
  </si>
  <si>
    <t>泊</t>
    <rPh sb="0" eb="1">
      <t>ハク</t>
    </rPh>
    <phoneticPr fontId="3"/>
  </si>
  <si>
    <t>ダッカ</t>
    <phoneticPr fontId="2"/>
  </si>
  <si>
    <t>クミッラ</t>
    <phoneticPr fontId="2"/>
  </si>
  <si>
    <t>機中</t>
    <rPh sb="0" eb="2">
      <t>キチュウ</t>
    </rPh>
    <phoneticPr fontId="2"/>
  </si>
  <si>
    <t>（専用車）※3時間</t>
    <phoneticPr fontId="3"/>
  </si>
  <si>
    <t>（TG321）</t>
    <phoneticPr fontId="3"/>
  </si>
  <si>
    <t>（TG322）</t>
    <phoneticPr fontId="3"/>
  </si>
  <si>
    <t>（羽田空港集合）</t>
    <rPh sb="1" eb="3">
      <t>ハネダ</t>
    </rPh>
    <rPh sb="3" eb="5">
      <t>クウコウ</t>
    </rPh>
    <rPh sb="5" eb="7">
      <t>シュウゴウ</t>
    </rPh>
    <phoneticPr fontId="3"/>
  </si>
  <si>
    <t>（TG661）</t>
    <phoneticPr fontId="3"/>
  </si>
  <si>
    <t>【クミッラ県行政府表敬訪問】</t>
    <rPh sb="5" eb="6">
      <t>ケン</t>
    </rPh>
    <rPh sb="6" eb="9">
      <t>ギョウセイフ</t>
    </rPh>
    <rPh sb="9" eb="11">
      <t>ヒョウケイ</t>
    </rPh>
    <rPh sb="11" eb="13">
      <t>ホウモン</t>
    </rPh>
    <phoneticPr fontId="3"/>
  </si>
  <si>
    <t>【クミッラ県警察表敬訪問】</t>
    <rPh sb="5" eb="6">
      <t>ケン</t>
    </rPh>
    <rPh sb="6" eb="8">
      <t>ケイサツ</t>
    </rPh>
    <rPh sb="8" eb="10">
      <t>ヒョウケイ</t>
    </rPh>
    <rPh sb="10" eb="12">
      <t>ホウモン</t>
    </rPh>
    <phoneticPr fontId="3"/>
  </si>
  <si>
    <t>【別紙1】</t>
    <rPh sb="1" eb="3">
      <t>ベッシ</t>
    </rPh>
    <phoneticPr fontId="3"/>
  </si>
  <si>
    <t>【抗原検査】</t>
    <rPh sb="1" eb="5">
      <t>コウゲンケンサ</t>
    </rPh>
    <phoneticPr fontId="3"/>
  </si>
  <si>
    <t>（BG377）</t>
    <phoneticPr fontId="3"/>
  </si>
  <si>
    <t>【試掘準備・調整】マイナマティ戦争墓地</t>
    <rPh sb="1" eb="3">
      <t>シクツ</t>
    </rPh>
    <rPh sb="3" eb="5">
      <t>ジュンビ</t>
    </rPh>
    <rPh sb="6" eb="8">
      <t>チョウセイ</t>
    </rPh>
    <rPh sb="15" eb="17">
      <t>センソウ</t>
    </rPh>
    <rPh sb="17" eb="19">
      <t>ボチ</t>
    </rPh>
    <phoneticPr fontId="3"/>
  </si>
  <si>
    <t>【遺骨収集】マイナマティ戦争墓地</t>
    <rPh sb="1" eb="3">
      <t>イコツ</t>
    </rPh>
    <rPh sb="3" eb="5">
      <t>シュウシュウ</t>
    </rPh>
    <rPh sb="12" eb="14">
      <t>センソウ</t>
    </rPh>
    <rPh sb="14" eb="16">
      <t>ボチ</t>
    </rPh>
    <phoneticPr fontId="3"/>
  </si>
  <si>
    <t>（BG376）</t>
    <phoneticPr fontId="3"/>
  </si>
  <si>
    <t>【検体引渡】</t>
    <rPh sb="1" eb="3">
      <t>ケンタイ</t>
    </rPh>
    <rPh sb="3" eb="5">
      <t>ヒキワタシ</t>
    </rPh>
    <phoneticPr fontId="3"/>
  </si>
  <si>
    <t>【解団式】</t>
    <rPh sb="1" eb="4">
      <t>カイダンシキ</t>
    </rPh>
    <phoneticPr fontId="3"/>
  </si>
  <si>
    <t>バンコク</t>
    <phoneticPr fontId="2"/>
  </si>
  <si>
    <t>着</t>
    <rPh sb="0" eb="1">
      <t>チャク</t>
    </rPh>
    <phoneticPr fontId="3"/>
  </si>
  <si>
    <t>【仮払金両替】※BDT両替できないため</t>
    <rPh sb="1" eb="4">
      <t>カリバライキン</t>
    </rPh>
    <rPh sb="4" eb="6">
      <t>リョウガエ</t>
    </rPh>
    <rPh sb="11" eb="13">
      <t>リョウガエ</t>
    </rPh>
    <phoneticPr fontId="3"/>
  </si>
  <si>
    <t>（先発隊）行　動　及　び　概　要</t>
    <rPh sb="5" eb="6">
      <t>ギョウ</t>
    </rPh>
    <rPh sb="7" eb="8">
      <t>ドウ</t>
    </rPh>
    <rPh sb="9" eb="10">
      <t>オヨ</t>
    </rPh>
    <rPh sb="13" eb="14">
      <t>ガイ</t>
    </rPh>
    <rPh sb="15" eb="16">
      <t>ヨウ</t>
    </rPh>
    <phoneticPr fontId="2"/>
  </si>
  <si>
    <t>（本隊）行　動　及　び　概　要</t>
    <rPh sb="4" eb="5">
      <t>ギョウ</t>
    </rPh>
    <rPh sb="6" eb="7">
      <t>ドウ</t>
    </rPh>
    <rPh sb="8" eb="9">
      <t>オヨ</t>
    </rPh>
    <rPh sb="12" eb="13">
      <t>ガイ</t>
    </rPh>
    <rPh sb="14" eb="15">
      <t>ヨウ</t>
    </rPh>
    <phoneticPr fontId="2"/>
  </si>
  <si>
    <t>【遺骨収集】マイナマティ戦争墓地　※原状復帰の判断</t>
    <rPh sb="1" eb="3">
      <t>イコツ</t>
    </rPh>
    <rPh sb="3" eb="5">
      <t>シュウシュウ</t>
    </rPh>
    <rPh sb="12" eb="14">
      <t>センソウ</t>
    </rPh>
    <rPh sb="14" eb="16">
      <t>ボチ</t>
    </rPh>
    <rPh sb="18" eb="22">
      <t>ゲンジョウフッキ</t>
    </rPh>
    <rPh sb="23" eb="25">
      <t>ハンダン</t>
    </rPh>
    <phoneticPr fontId="3"/>
  </si>
  <si>
    <t>【遺骨収集】マイナマティ戦争墓地　※終日又は半日の休みを検討</t>
    <rPh sb="1" eb="3">
      <t>イコツ</t>
    </rPh>
    <rPh sb="3" eb="5">
      <t>シュウシュウ</t>
    </rPh>
    <rPh sb="12" eb="14">
      <t>センソウ</t>
    </rPh>
    <rPh sb="14" eb="16">
      <t>ボチ</t>
    </rPh>
    <rPh sb="18" eb="20">
      <t>シュウジツ</t>
    </rPh>
    <rPh sb="20" eb="21">
      <t>マタ</t>
    </rPh>
    <rPh sb="22" eb="24">
      <t>ハンニチ</t>
    </rPh>
    <rPh sb="25" eb="26">
      <t>ヤス</t>
    </rPh>
    <rPh sb="28" eb="30">
      <t>ケントウ</t>
    </rPh>
    <phoneticPr fontId="3"/>
  </si>
  <si>
    <t>【在バングラデシュ日本国大使館遺骨仮安置】</t>
    <rPh sb="15" eb="17">
      <t>イコツ</t>
    </rPh>
    <rPh sb="17" eb="18">
      <t>カリ</t>
    </rPh>
    <rPh sb="18" eb="20">
      <t>アンチ</t>
    </rPh>
    <phoneticPr fontId="3"/>
  </si>
  <si>
    <t>【結団式】</t>
    <rPh sb="1" eb="4">
      <t>ケツダンシキ</t>
    </rPh>
    <phoneticPr fontId="3"/>
  </si>
  <si>
    <t>成田</t>
    <rPh sb="0" eb="2">
      <t>ナリタ</t>
    </rPh>
    <phoneticPr fontId="3"/>
  </si>
  <si>
    <t>【遺骨収集】マイナマティ戦争墓地　
※原状復帰完了（必須）</t>
    <rPh sb="1" eb="3">
      <t>イコツ</t>
    </rPh>
    <rPh sb="3" eb="5">
      <t>シュウシュウ</t>
    </rPh>
    <rPh sb="12" eb="14">
      <t>センソウ</t>
    </rPh>
    <rPh sb="14" eb="16">
      <t>ボチ</t>
    </rPh>
    <rPh sb="19" eb="23">
      <t>ゲンジョウフッキ</t>
    </rPh>
    <rPh sb="23" eb="25">
      <t>カンリョウ</t>
    </rPh>
    <rPh sb="26" eb="28">
      <t>ヒッス</t>
    </rPh>
    <phoneticPr fontId="3"/>
  </si>
  <si>
    <t>（TG676）</t>
    <phoneticPr fontId="3"/>
  </si>
  <si>
    <t>成田</t>
    <rPh sb="0" eb="2">
      <t>ナリタ</t>
    </rPh>
    <phoneticPr fontId="2"/>
  </si>
  <si>
    <t>（成田空港周辺ホテル集合）</t>
    <rPh sb="1" eb="3">
      <t>ナリタ</t>
    </rPh>
    <rPh sb="3" eb="5">
      <t>クウコウ</t>
    </rPh>
    <rPh sb="5" eb="7">
      <t>シュウヘン</t>
    </rPh>
    <rPh sb="10" eb="12">
      <t>シュウゴウ</t>
    </rPh>
    <phoneticPr fontId="3"/>
  </si>
  <si>
    <t>手配内容等</t>
    <rPh sb="0" eb="2">
      <t>テハイ</t>
    </rPh>
    <rPh sb="2" eb="4">
      <t>ナイヨウ</t>
    </rPh>
    <rPh sb="4" eb="5">
      <t>トウ</t>
    </rPh>
    <phoneticPr fontId="3"/>
  </si>
  <si>
    <t>通訳：終日（１名）</t>
    <rPh sb="0" eb="2">
      <t>ツウヤク</t>
    </rPh>
    <rPh sb="3" eb="5">
      <t>シュウジツ</t>
    </rPh>
    <rPh sb="7" eb="8">
      <t>メイ</t>
    </rPh>
    <phoneticPr fontId="12"/>
  </si>
  <si>
    <t>車両：終日（バン×２台）</t>
    <rPh sb="0" eb="2">
      <t>シャリョウ</t>
    </rPh>
    <rPh sb="3" eb="5">
      <t>シュウジツ</t>
    </rPh>
    <rPh sb="10" eb="11">
      <t>ダイ</t>
    </rPh>
    <phoneticPr fontId="3"/>
  </si>
  <si>
    <t>通訳：終日（２名）</t>
    <phoneticPr fontId="3"/>
  </si>
  <si>
    <t>車両：半日（バン×２台）</t>
    <rPh sb="0" eb="2">
      <t>シャリョウ</t>
    </rPh>
    <rPh sb="3" eb="5">
      <t>ハンニチ</t>
    </rPh>
    <rPh sb="10" eb="11">
      <t>ダイ</t>
    </rPh>
    <phoneticPr fontId="3"/>
  </si>
  <si>
    <t>車両：終日（バン×４台）</t>
    <rPh sb="0" eb="2">
      <t>シャリョウ</t>
    </rPh>
    <rPh sb="3" eb="5">
      <t>シュウジツ</t>
    </rPh>
    <rPh sb="10" eb="11">
      <t>ダイ</t>
    </rPh>
    <phoneticPr fontId="3"/>
  </si>
  <si>
    <t>車両：終日（遺骨専用車×１台）</t>
    <rPh sb="6" eb="8">
      <t>イコツ</t>
    </rPh>
    <rPh sb="8" eb="11">
      <t>センヨウシャ</t>
    </rPh>
    <phoneticPr fontId="3"/>
  </si>
  <si>
    <t>車両：送迎（バン×１台）バンコク</t>
    <phoneticPr fontId="3"/>
  </si>
  <si>
    <t>車両：送迎（バン×２台）ダッカ</t>
    <phoneticPr fontId="3"/>
  </si>
  <si>
    <t>ガイド：半日（１名）バンコク</t>
    <rPh sb="4" eb="6">
      <t>ハンニチ</t>
    </rPh>
    <phoneticPr fontId="3"/>
  </si>
  <si>
    <t>ガイド：半日（１名）バンコク</t>
    <rPh sb="4" eb="5">
      <t>ハン</t>
    </rPh>
    <phoneticPr fontId="3"/>
  </si>
  <si>
    <t>通訳：終日（１名）ダッカ</t>
    <phoneticPr fontId="3"/>
  </si>
  <si>
    <t>令和５年度 バングラデシュ遺骨収集派遣 日程表（案）</t>
    <rPh sb="0" eb="2">
      <t>レイワ</t>
    </rPh>
    <rPh sb="3" eb="4">
      <t>ネン</t>
    </rPh>
    <rPh sb="4" eb="5">
      <t>ド</t>
    </rPh>
    <rPh sb="13" eb="15">
      <t>イコツ</t>
    </rPh>
    <rPh sb="15" eb="17">
      <t>シュウシュウ</t>
    </rPh>
    <rPh sb="17" eb="19">
      <t>ハケン</t>
    </rPh>
    <rPh sb="20" eb="22">
      <t>ニッテイ</t>
    </rPh>
    <rPh sb="22" eb="23">
      <t>ヒョウ</t>
    </rPh>
    <rPh sb="24" eb="25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</si>
</sst>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hh:mm;@"/>
    <numFmt numFmtId="178" formatCode="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6"/>
      <name val="Verdana"/>
      <family val="2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64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49" fontId="5" fillId="0" borderId="0" xfId="1" applyNumberFormat="1" applyFont="1"/>
    <xf numFmtId="178" fontId="5" fillId="0" borderId="0" xfId="1" applyNumberFormat="1" applyFont="1"/>
    <xf numFmtId="177" fontId="5" fillId="0" borderId="0" xfId="1" applyNumberFormat="1" applyFont="1"/>
    <xf numFmtId="0" fontId="5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31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distributed" vertical="center"/>
    </xf>
    <xf numFmtId="176" fontId="5" fillId="0" borderId="0" xfId="1" applyNumberFormat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10" fillId="0" borderId="0" xfId="1" applyFont="1"/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left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0" fontId="6" fillId="2" borderId="21" xfId="1" applyFont="1" applyFill="1" applyBorder="1" applyAlignment="1">
      <alignment horizontal="center" vertical="center" textRotation="255"/>
    </xf>
    <xf numFmtId="176" fontId="6" fillId="2" borderId="2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6" fillId="2" borderId="20" xfId="1" applyFont="1" applyFill="1" applyBorder="1" applyAlignment="1">
      <alignment horizontal="center" vertical="center"/>
    </xf>
    <xf numFmtId="0" fontId="10" fillId="0" borderId="0" xfId="1" applyFont="1" applyAlignment="1">
      <alignment horizontal="right"/>
    </xf>
    <xf numFmtId="49" fontId="7" fillId="0" borderId="0" xfId="1" applyNumberFormat="1" applyFont="1"/>
    <xf numFmtId="49" fontId="7" fillId="0" borderId="0" xfId="1" applyNumberFormat="1" applyFont="1" applyAlignment="1">
      <alignment horizontal="centerContinuous"/>
    </xf>
    <xf numFmtId="0" fontId="4" fillId="0" borderId="5" xfId="1" applyFont="1" applyBorder="1" applyAlignment="1">
      <alignment vertical="center"/>
    </xf>
    <xf numFmtId="177" fontId="5" fillId="0" borderId="0" xfId="1" applyNumberFormat="1" applyFont="1" applyAlignment="1">
      <alignment horizontal="center"/>
    </xf>
    <xf numFmtId="1" fontId="9" fillId="0" borderId="1" xfId="1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20" fontId="9" fillId="0" borderId="0" xfId="1" applyNumberFormat="1" applyFont="1" applyAlignment="1">
      <alignment horizontal="distributed" vertical="center"/>
    </xf>
    <xf numFmtId="0" fontId="9" fillId="0" borderId="24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5" xfId="1" applyFont="1" applyBorder="1" applyAlignment="1">
      <alignment vertical="center"/>
    </xf>
    <xf numFmtId="49" fontId="9" fillId="0" borderId="0" xfId="1" applyNumberFormat="1" applyFont="1" applyAlignment="1">
      <alignment horizontal="left" vertical="center"/>
    </xf>
    <xf numFmtId="178" fontId="9" fillId="0" borderId="2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178" fontId="9" fillId="0" borderId="4" xfId="1" applyNumberFormat="1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center" vertical="center"/>
    </xf>
    <xf numFmtId="178" fontId="9" fillId="0" borderId="9" xfId="1" applyNumberFormat="1" applyFont="1" applyBorder="1" applyAlignment="1">
      <alignment vertical="center"/>
    </xf>
    <xf numFmtId="176" fontId="9" fillId="0" borderId="6" xfId="1" applyNumberFormat="1" applyFont="1" applyBorder="1" applyAlignment="1">
      <alignment horizontal="center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26" xfId="1" applyFont="1" applyBorder="1" applyAlignment="1">
      <alignment vertical="center"/>
    </xf>
    <xf numFmtId="0" fontId="9" fillId="0" borderId="8" xfId="1" applyFont="1" applyBorder="1" applyAlignment="1">
      <alignment horizontal="left" vertical="center"/>
    </xf>
    <xf numFmtId="0" fontId="9" fillId="0" borderId="8" xfId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178" fontId="9" fillId="0" borderId="4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20" fontId="9" fillId="0" borderId="8" xfId="1" applyNumberFormat="1" applyFont="1" applyBorder="1" applyAlignment="1">
      <alignment horizontal="distributed" vertical="center"/>
    </xf>
    <xf numFmtId="0" fontId="11" fillId="0" borderId="8" xfId="1" applyFont="1" applyBorder="1" applyAlignment="1">
      <alignment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177" fontId="9" fillId="0" borderId="23" xfId="1" applyNumberFormat="1" applyFont="1" applyBorder="1" applyAlignment="1">
      <alignment horizontal="center" vertical="center"/>
    </xf>
    <xf numFmtId="0" fontId="9" fillId="0" borderId="27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20" fontId="9" fillId="0" borderId="3" xfId="1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31" xfId="1" applyFont="1" applyBorder="1" applyAlignment="1">
      <alignment horizontal="left" vertical="center"/>
    </xf>
    <xf numFmtId="0" fontId="9" fillId="0" borderId="12" xfId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1" applyFont="1" applyBorder="1" applyAlignment="1">
      <alignment horizontal="distributed" vertical="center"/>
    </xf>
    <xf numFmtId="0" fontId="9" fillId="0" borderId="4" xfId="1" applyFont="1" applyBorder="1" applyAlignment="1">
      <alignment horizontal="left" vertical="center"/>
    </xf>
    <xf numFmtId="177" fontId="9" fillId="0" borderId="0" xfId="1" applyNumberFormat="1" applyFont="1" applyAlignment="1">
      <alignment horizontal="center" vertical="center"/>
    </xf>
    <xf numFmtId="0" fontId="9" fillId="0" borderId="9" xfId="1" applyFont="1" applyBorder="1" applyAlignment="1">
      <alignment horizontal="left" vertical="center"/>
    </xf>
    <xf numFmtId="20" fontId="9" fillId="0" borderId="25" xfId="1" applyNumberFormat="1" applyFont="1" applyBorder="1" applyAlignment="1">
      <alignment vertical="center"/>
    </xf>
    <xf numFmtId="178" fontId="9" fillId="0" borderId="6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1" fontId="9" fillId="0" borderId="16" xfId="0" applyNumberFormat="1" applyFont="1" applyBorder="1" applyAlignment="1">
      <alignment vertical="center"/>
    </xf>
    <xf numFmtId="178" fontId="9" fillId="0" borderId="17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distributed" vertical="center"/>
    </xf>
    <xf numFmtId="0" fontId="9" fillId="0" borderId="28" xfId="1" applyFont="1" applyBorder="1" applyAlignment="1">
      <alignment vertical="center"/>
    </xf>
    <xf numFmtId="0" fontId="9" fillId="0" borderId="14" xfId="1" applyFont="1" applyBorder="1" applyAlignment="1">
      <alignment horizontal="left" vertical="center"/>
    </xf>
    <xf numFmtId="0" fontId="9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49" fontId="9" fillId="0" borderId="0" xfId="1" applyNumberFormat="1" applyFont="1" applyAlignment="1">
      <alignment horizontal="left"/>
    </xf>
    <xf numFmtId="49" fontId="9" fillId="0" borderId="0" xfId="1" applyNumberFormat="1" applyFont="1"/>
    <xf numFmtId="178" fontId="9" fillId="0" borderId="0" xfId="1" applyNumberFormat="1" applyFont="1"/>
    <xf numFmtId="176" fontId="9" fillId="0" borderId="0" xfId="1" applyNumberFormat="1" applyFont="1" applyAlignment="1">
      <alignment horizontal="center"/>
    </xf>
    <xf numFmtId="177" fontId="9" fillId="0" borderId="0" xfId="1" applyNumberFormat="1" applyFont="1"/>
    <xf numFmtId="0" fontId="9" fillId="0" borderId="0" xfId="1" applyFont="1" applyAlignment="1">
      <alignment horizontal="left"/>
    </xf>
    <xf numFmtId="177" fontId="9" fillId="0" borderId="0" xfId="1" applyNumberFormat="1" applyFont="1" applyAlignment="1">
      <alignment horizontal="center"/>
    </xf>
    <xf numFmtId="177" fontId="11" fillId="2" borderId="20" xfId="1" applyNumberFormat="1" applyFont="1" applyFill="1" applyBorder="1" applyAlignment="1">
      <alignment horizontal="center" vertical="center"/>
    </xf>
    <xf numFmtId="0" fontId="11" fillId="0" borderId="12" xfId="1" applyFont="1" applyBorder="1" applyAlignment="1">
      <alignment vertical="center"/>
    </xf>
    <xf numFmtId="49" fontId="9" fillId="0" borderId="0" xfId="1" applyNumberFormat="1" applyFont="1" applyAlignment="1">
      <alignment vertical="center"/>
    </xf>
    <xf numFmtId="178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vertical="center"/>
    </xf>
    <xf numFmtId="0" fontId="9" fillId="0" borderId="29" xfId="1" applyFont="1" applyBorder="1" applyAlignment="1">
      <alignment vertical="center"/>
    </xf>
    <xf numFmtId="177" fontId="9" fillId="0" borderId="30" xfId="1" applyNumberFormat="1" applyFont="1" applyBorder="1" applyAlignment="1">
      <alignment horizontal="center" vertical="center"/>
    </xf>
    <xf numFmtId="0" fontId="11" fillId="0" borderId="30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42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20" fontId="9" fillId="0" borderId="31" xfId="1" applyNumberFormat="1" applyFont="1" applyBorder="1" applyAlignment="1">
      <alignment horizontal="distributed" vertical="center"/>
    </xf>
    <xf numFmtId="20" fontId="9" fillId="0" borderId="4" xfId="1" applyNumberFormat="1" applyFont="1" applyBorder="1" applyAlignment="1">
      <alignment horizontal="distributed" vertical="center"/>
    </xf>
    <xf numFmtId="0" fontId="11" fillId="0" borderId="25" xfId="1" applyFont="1" applyBorder="1" applyAlignment="1">
      <alignment vertical="center"/>
    </xf>
    <xf numFmtId="0" fontId="11" fillId="0" borderId="26" xfId="1" applyFont="1" applyBorder="1" applyAlignment="1">
      <alignment vertical="center"/>
    </xf>
    <xf numFmtId="177" fontId="9" fillId="0" borderId="43" xfId="1" applyNumberFormat="1" applyFont="1" applyBorder="1" applyAlignment="1">
      <alignment horizontal="center" vertical="center"/>
    </xf>
    <xf numFmtId="177" fontId="9" fillId="0" borderId="44" xfId="1" applyNumberFormat="1" applyFont="1" applyBorder="1" applyAlignment="1">
      <alignment horizontal="center" vertical="center"/>
    </xf>
    <xf numFmtId="177" fontId="9" fillId="0" borderId="45" xfId="1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46" xfId="1" applyFont="1" applyBorder="1" applyAlignment="1">
      <alignment vertical="center"/>
    </xf>
    <xf numFmtId="0" fontId="11" fillId="0" borderId="8" xfId="1" applyFont="1" applyBorder="1" applyAlignment="1">
      <alignment horizontal="left" vertical="center"/>
    </xf>
    <xf numFmtId="177" fontId="9" fillId="0" borderId="53" xfId="1" applyNumberFormat="1" applyFont="1" applyBorder="1" applyAlignment="1">
      <alignment horizontal="center" vertical="center"/>
    </xf>
    <xf numFmtId="177" fontId="9" fillId="0" borderId="41" xfId="1" applyNumberFormat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20" fontId="9" fillId="0" borderId="5" xfId="1" applyNumberFormat="1" applyFont="1" applyBorder="1" applyAlignment="1">
      <alignment vertical="center"/>
    </xf>
    <xf numFmtId="0" fontId="9" fillId="0" borderId="56" xfId="1" applyFont="1" applyBorder="1" applyAlignment="1">
      <alignment vertical="center"/>
    </xf>
    <xf numFmtId="0" fontId="9" fillId="0" borderId="57" xfId="1" applyFont="1" applyBorder="1" applyAlignment="1">
      <alignment vertical="center"/>
    </xf>
    <xf numFmtId="0" fontId="4" fillId="0" borderId="54" xfId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49" fontId="13" fillId="0" borderId="0" xfId="1" applyNumberFormat="1" applyFont="1" applyAlignment="1">
      <alignment horizontal="centerContinuous"/>
    </xf>
    <xf numFmtId="0" fontId="11" fillId="0" borderId="12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8" xfId="1" applyFont="1" applyBorder="1" applyAlignment="1">
      <alignment vertical="center"/>
    </xf>
    <xf numFmtId="177" fontId="9" fillId="0" borderId="32" xfId="1" applyNumberFormat="1" applyFont="1" applyBorder="1" applyAlignment="1">
      <alignment horizontal="center" vertical="center"/>
    </xf>
    <xf numFmtId="177" fontId="9" fillId="0" borderId="33" xfId="1" applyNumberFormat="1" applyFont="1" applyBorder="1" applyAlignment="1">
      <alignment horizontal="center" vertical="center"/>
    </xf>
    <xf numFmtId="177" fontId="9" fillId="0" borderId="34" xfId="1" applyNumberFormat="1" applyFont="1" applyBorder="1" applyAlignment="1">
      <alignment horizontal="center" vertical="center"/>
    </xf>
    <xf numFmtId="177" fontId="9" fillId="0" borderId="35" xfId="1" applyNumberFormat="1" applyFont="1" applyBorder="1" applyAlignment="1">
      <alignment horizontal="center" vertical="center"/>
    </xf>
    <xf numFmtId="177" fontId="9" fillId="0" borderId="36" xfId="1" applyNumberFormat="1" applyFont="1" applyBorder="1" applyAlignment="1">
      <alignment horizontal="center" vertical="center"/>
    </xf>
    <xf numFmtId="177" fontId="9" fillId="0" borderId="37" xfId="1" applyNumberFormat="1" applyFont="1" applyBorder="1" applyAlignment="1">
      <alignment horizontal="center" vertical="center"/>
    </xf>
    <xf numFmtId="177" fontId="9" fillId="0" borderId="38" xfId="1" applyNumberFormat="1" applyFont="1" applyBorder="1" applyAlignment="1">
      <alignment horizontal="center" vertical="center"/>
    </xf>
    <xf numFmtId="177" fontId="9" fillId="0" borderId="39" xfId="1" applyNumberFormat="1" applyFont="1" applyBorder="1" applyAlignment="1">
      <alignment horizontal="center" vertical="center"/>
    </xf>
    <xf numFmtId="177" fontId="9" fillId="0" borderId="40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77" fontId="9" fillId="0" borderId="47" xfId="1" applyNumberFormat="1" applyFont="1" applyBorder="1" applyAlignment="1">
      <alignment horizontal="center" vertical="center"/>
    </xf>
    <xf numFmtId="177" fontId="9" fillId="0" borderId="48" xfId="1" applyNumberFormat="1" applyFont="1" applyBorder="1" applyAlignment="1">
      <alignment horizontal="center" vertical="center"/>
    </xf>
    <xf numFmtId="177" fontId="9" fillId="0" borderId="49" xfId="1" applyNumberFormat="1" applyFont="1" applyBorder="1" applyAlignment="1">
      <alignment horizontal="center" vertical="center"/>
    </xf>
    <xf numFmtId="177" fontId="9" fillId="0" borderId="50" xfId="1" applyNumberFormat="1" applyFont="1" applyBorder="1" applyAlignment="1">
      <alignment horizontal="center" vertical="center"/>
    </xf>
    <xf numFmtId="177" fontId="9" fillId="0" borderId="51" xfId="1" applyNumberFormat="1" applyFont="1" applyBorder="1" applyAlignment="1">
      <alignment horizontal="center" vertical="center"/>
    </xf>
    <xf numFmtId="177" fontId="9" fillId="0" borderId="52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1" fillId="0" borderId="5" xfId="1" applyFont="1" applyBorder="1" applyAlignment="1">
      <alignment vertical="center" shrinkToFit="1"/>
    </xf>
    <xf numFmtId="0" fontId="11" fillId="2" borderId="20" xfId="1" applyFont="1" applyFill="1" applyBorder="1" applyAlignment="1">
      <alignment horizontal="center" vertical="center"/>
    </xf>
    <xf numFmtId="0" fontId="10" fillId="0" borderId="0" xfId="1" applyFont="1" applyAlignment="1">
      <alignment horizontal="right"/>
    </xf>
    <xf numFmtId="0" fontId="11" fillId="2" borderId="22" xfId="1" applyFont="1" applyFill="1" applyBorder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3" xfId="3" xr:uid="{6F02A1C7-C8FB-4973-816F-EDFD2CF2ECC4}"/>
    <cellStyle name="標準 3 2" xfId="4" xr:uid="{165A6ECB-6AE5-4E2D-A0F5-477AA87F3E27}"/>
    <cellStyle name="標準_kiyokoBL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4763-F9B1-4C4E-8DEA-0E2D3B6BED46}">
  <sheetPr>
    <pageSetUpPr fitToPage="1"/>
  </sheetPr>
  <dimension ref="A1:AB89"/>
  <sheetViews>
    <sheetView tabSelected="1" view="pageBreakPreview" zoomScale="55" zoomScaleNormal="70" zoomScaleSheetLayoutView="55" workbookViewId="0">
      <selection activeCell="C35" sqref="C35"/>
    </sheetView>
  </sheetViews>
  <sheetFormatPr defaultColWidth="9" defaultRowHeight="19" x14ac:dyDescent="0.65"/>
  <cols>
    <col min="1" max="1" width="4.08984375" style="3" customWidth="1"/>
    <col min="2" max="2" width="10.6328125" style="4" customWidth="1"/>
    <col min="3" max="3" width="4.08984375" style="15" customWidth="1"/>
    <col min="4" max="4" width="8.7265625" style="5" customWidth="1"/>
    <col min="5" max="5" width="17.08984375" style="14" customWidth="1"/>
    <col min="6" max="6" width="3.6328125" style="7" customWidth="1"/>
    <col min="7" max="7" width="2.90625" style="26" customWidth="1"/>
    <col min="8" max="10" width="11.6328125" style="6" customWidth="1"/>
    <col min="11" max="11" width="10.6328125" style="6" customWidth="1"/>
    <col min="12" max="12" width="4.453125" style="6" customWidth="1"/>
    <col min="13" max="13" width="8.7265625" style="32" customWidth="1"/>
    <col min="14" max="14" width="17.08984375" style="14" customWidth="1"/>
    <col min="15" max="15" width="3.6328125" style="7" customWidth="1"/>
    <col min="16" max="16" width="2.90625" style="26" customWidth="1"/>
    <col min="17" max="19" width="11.6328125" style="6" customWidth="1"/>
    <col min="20" max="20" width="10.6328125" style="6" customWidth="1"/>
    <col min="21" max="21" width="4.453125" style="6" customWidth="1"/>
    <col min="22" max="22" width="32.1796875" style="6" customWidth="1"/>
    <col min="23" max="23" width="2.1796875" style="20" customWidth="1"/>
    <col min="24" max="24" width="3.6328125" style="6" customWidth="1"/>
    <col min="25" max="25" width="2.26953125" style="1" customWidth="1"/>
    <col min="26" max="26" width="9" style="16"/>
    <col min="27" max="16384" width="9" style="6"/>
  </cols>
  <sheetData>
    <row r="1" spans="1:26" ht="25.5" customHeight="1" x14ac:dyDescent="0.75">
      <c r="K1" s="18"/>
      <c r="L1" s="28"/>
      <c r="T1" s="18"/>
      <c r="U1" s="28" t="s">
        <v>28</v>
      </c>
      <c r="V1" s="18"/>
      <c r="W1" s="162"/>
      <c r="X1" s="162"/>
    </row>
    <row r="2" spans="1:26" s="8" customFormat="1" ht="35.15" customHeight="1" x14ac:dyDescent="0.95">
      <c r="A2" s="136" t="s">
        <v>62</v>
      </c>
      <c r="B2" s="30"/>
      <c r="C2" s="30"/>
      <c r="D2" s="30"/>
      <c r="E2" s="30"/>
      <c r="F2" s="30"/>
      <c r="G2" s="30"/>
      <c r="H2" s="30"/>
      <c r="I2" s="30"/>
      <c r="J2" s="13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29"/>
      <c r="W2" s="29"/>
      <c r="X2" s="29"/>
      <c r="Y2" s="13"/>
      <c r="Z2" s="17"/>
    </row>
    <row r="3" spans="1:26" s="7" customFormat="1" ht="17.25" customHeight="1" thickBot="1" x14ac:dyDescent="0.25">
      <c r="A3" s="21"/>
      <c r="B3" s="21"/>
      <c r="C3" s="22"/>
      <c r="D3" s="21"/>
      <c r="E3" s="23"/>
      <c r="G3" s="9"/>
      <c r="H3" s="9"/>
      <c r="I3" s="10"/>
      <c r="J3" s="10"/>
      <c r="L3" s="11"/>
      <c r="M3" s="22"/>
      <c r="N3" s="23"/>
      <c r="P3" s="9"/>
      <c r="Q3" s="9"/>
      <c r="R3" s="10"/>
      <c r="S3" s="10"/>
      <c r="U3" s="11"/>
      <c r="V3" s="2"/>
      <c r="W3" s="19"/>
    </row>
    <row r="4" spans="1:26" s="12" customFormat="1" ht="35.15" customHeight="1" thickBot="1" x14ac:dyDescent="0.65">
      <c r="A4" s="24" t="s">
        <v>10</v>
      </c>
      <c r="B4" s="27" t="s">
        <v>11</v>
      </c>
      <c r="C4" s="25" t="s">
        <v>12</v>
      </c>
      <c r="D4" s="103" t="s">
        <v>6</v>
      </c>
      <c r="E4" s="161" t="s">
        <v>7</v>
      </c>
      <c r="F4" s="161"/>
      <c r="G4" s="161" t="s">
        <v>39</v>
      </c>
      <c r="H4" s="161"/>
      <c r="I4" s="161"/>
      <c r="J4" s="161"/>
      <c r="K4" s="161"/>
      <c r="L4" s="163"/>
      <c r="M4" s="103" t="s">
        <v>6</v>
      </c>
      <c r="N4" s="161" t="s">
        <v>7</v>
      </c>
      <c r="O4" s="161"/>
      <c r="P4" s="161" t="s">
        <v>40</v>
      </c>
      <c r="Q4" s="161"/>
      <c r="R4" s="161"/>
      <c r="S4" s="161"/>
      <c r="T4" s="161"/>
      <c r="U4" s="163"/>
      <c r="V4" s="127" t="s">
        <v>50</v>
      </c>
      <c r="W4" s="20"/>
    </row>
    <row r="5" spans="1:26" s="17" customFormat="1" ht="19" customHeight="1" thickTop="1" x14ac:dyDescent="0.2">
      <c r="A5" s="33"/>
      <c r="B5" s="34"/>
      <c r="C5" s="35"/>
      <c r="D5" s="36"/>
      <c r="E5" s="37"/>
      <c r="F5" s="38"/>
      <c r="G5" s="39"/>
      <c r="I5" s="40"/>
      <c r="J5" s="40"/>
      <c r="K5" s="40"/>
      <c r="L5" s="41"/>
      <c r="M5" s="140"/>
      <c r="N5" s="141"/>
      <c r="O5" s="141"/>
      <c r="P5" s="141"/>
      <c r="Q5" s="141"/>
      <c r="R5" s="141"/>
      <c r="S5" s="141"/>
      <c r="T5" s="141"/>
      <c r="U5" s="142"/>
      <c r="V5" s="41"/>
      <c r="W5" s="42"/>
    </row>
    <row r="6" spans="1:26" s="17" customFormat="1" ht="19" customHeight="1" x14ac:dyDescent="0.2">
      <c r="A6" s="33">
        <v>1</v>
      </c>
      <c r="B6" s="43">
        <v>45311</v>
      </c>
      <c r="C6" s="44">
        <f>WEEKDAY(B6)</f>
        <v>7</v>
      </c>
      <c r="D6" s="36">
        <v>0.89583333333333337</v>
      </c>
      <c r="E6" s="37"/>
      <c r="F6" s="45"/>
      <c r="G6" s="39"/>
      <c r="H6" s="39" t="s">
        <v>24</v>
      </c>
      <c r="I6" s="40"/>
      <c r="J6" s="40"/>
      <c r="K6" s="39"/>
      <c r="L6" s="41"/>
      <c r="M6" s="143"/>
      <c r="N6" s="144"/>
      <c r="O6" s="144"/>
      <c r="P6" s="144"/>
      <c r="Q6" s="144"/>
      <c r="R6" s="144"/>
      <c r="S6" s="144"/>
      <c r="T6" s="144"/>
      <c r="U6" s="145"/>
      <c r="V6" s="128"/>
      <c r="W6" s="42"/>
    </row>
    <row r="7" spans="1:26" s="17" customFormat="1" ht="19" customHeight="1" x14ac:dyDescent="0.2">
      <c r="A7" s="33"/>
      <c r="B7" s="46"/>
      <c r="C7" s="44"/>
      <c r="D7" s="36"/>
      <c r="E7" s="37"/>
      <c r="F7" s="45"/>
      <c r="G7" s="39"/>
      <c r="H7" s="62" t="s">
        <v>29</v>
      </c>
      <c r="I7" s="40"/>
      <c r="J7" s="40"/>
      <c r="K7" s="39"/>
      <c r="L7" s="41"/>
      <c r="M7" s="143"/>
      <c r="N7" s="144"/>
      <c r="O7" s="144"/>
      <c r="P7" s="144"/>
      <c r="Q7" s="144"/>
      <c r="R7" s="144"/>
      <c r="S7" s="144"/>
      <c r="T7" s="144"/>
      <c r="U7" s="145"/>
      <c r="V7" s="128"/>
      <c r="W7" s="42"/>
    </row>
    <row r="8" spans="1:26" s="17" customFormat="1" ht="19" customHeight="1" x14ac:dyDescent="0.2">
      <c r="A8" s="47"/>
      <c r="B8" s="48"/>
      <c r="C8" s="49"/>
      <c r="D8" s="50"/>
      <c r="E8" s="124"/>
      <c r="F8" s="51"/>
      <c r="G8" s="52"/>
      <c r="H8" s="53"/>
      <c r="I8" s="54"/>
      <c r="J8" s="54"/>
      <c r="K8" s="55" t="s">
        <v>20</v>
      </c>
      <c r="L8" s="56" t="s">
        <v>17</v>
      </c>
      <c r="M8" s="143"/>
      <c r="N8" s="144"/>
      <c r="O8" s="144"/>
      <c r="P8" s="144"/>
      <c r="Q8" s="144"/>
      <c r="R8" s="144"/>
      <c r="S8" s="144"/>
      <c r="T8" s="144"/>
      <c r="U8" s="145"/>
      <c r="V8" s="129"/>
      <c r="W8" s="42"/>
    </row>
    <row r="9" spans="1:26" s="17" customFormat="1" ht="19" customHeight="1" x14ac:dyDescent="0.2">
      <c r="A9" s="33"/>
      <c r="B9" s="57"/>
      <c r="C9" s="44"/>
      <c r="D9" s="36"/>
      <c r="E9" s="61"/>
      <c r="F9" s="45"/>
      <c r="G9" s="39"/>
      <c r="I9" s="58"/>
      <c r="J9" s="58"/>
      <c r="K9" s="59"/>
      <c r="L9" s="60"/>
      <c r="M9" s="143"/>
      <c r="N9" s="144"/>
      <c r="O9" s="144"/>
      <c r="P9" s="144"/>
      <c r="Q9" s="144"/>
      <c r="R9" s="144"/>
      <c r="S9" s="144"/>
      <c r="T9" s="144"/>
      <c r="U9" s="145"/>
      <c r="V9" s="41"/>
      <c r="W9" s="42"/>
    </row>
    <row r="10" spans="1:26" s="17" customFormat="1" ht="19" customHeight="1" x14ac:dyDescent="0.2">
      <c r="A10" s="33">
        <f>MAX(A2:A$6)+1</f>
        <v>2</v>
      </c>
      <c r="B10" s="43">
        <f>MAX($B$6:B9)+1</f>
        <v>45312</v>
      </c>
      <c r="C10" s="44">
        <f>WEEKDAY(B10)</f>
        <v>1</v>
      </c>
      <c r="D10" s="36">
        <v>1.3888888888888888E-2</v>
      </c>
      <c r="E10" s="37" t="s">
        <v>5</v>
      </c>
      <c r="F10" s="45" t="s">
        <v>1</v>
      </c>
      <c r="G10" s="39" t="s">
        <v>25</v>
      </c>
      <c r="I10" s="40"/>
      <c r="J10" s="40"/>
      <c r="K10" s="59"/>
      <c r="L10" s="41"/>
      <c r="M10" s="143"/>
      <c r="N10" s="144"/>
      <c r="O10" s="144"/>
      <c r="P10" s="144"/>
      <c r="Q10" s="144"/>
      <c r="R10" s="144"/>
      <c r="S10" s="144"/>
      <c r="T10" s="144"/>
      <c r="U10" s="145"/>
      <c r="V10" s="41"/>
      <c r="W10" s="42"/>
    </row>
    <row r="11" spans="1:26" s="17" customFormat="1" ht="19" customHeight="1" x14ac:dyDescent="0.2">
      <c r="A11" s="33"/>
      <c r="B11" s="43"/>
      <c r="C11" s="44"/>
      <c r="D11" s="36">
        <v>0.20138888888888887</v>
      </c>
      <c r="E11" s="37" t="s">
        <v>4</v>
      </c>
      <c r="F11" s="45" t="s">
        <v>2</v>
      </c>
      <c r="G11" s="39"/>
      <c r="H11" s="61"/>
      <c r="I11" s="40"/>
      <c r="J11" s="40"/>
      <c r="K11" s="59"/>
      <c r="L11" s="41"/>
      <c r="M11" s="143"/>
      <c r="N11" s="144"/>
      <c r="O11" s="144"/>
      <c r="P11" s="144"/>
      <c r="Q11" s="144"/>
      <c r="R11" s="144"/>
      <c r="S11" s="144"/>
      <c r="T11" s="144"/>
      <c r="U11" s="145"/>
      <c r="V11" s="41"/>
      <c r="W11" s="42"/>
    </row>
    <row r="12" spans="1:26" s="17" customFormat="1" ht="19" customHeight="1" x14ac:dyDescent="0.2">
      <c r="A12" s="33"/>
      <c r="B12" s="57"/>
      <c r="C12" s="44"/>
      <c r="D12" s="36">
        <v>0.44097222222222227</v>
      </c>
      <c r="E12" s="37" t="s">
        <v>4</v>
      </c>
      <c r="F12" s="45" t="s">
        <v>1</v>
      </c>
      <c r="G12" s="39" t="s">
        <v>22</v>
      </c>
      <c r="I12" s="40"/>
      <c r="J12" s="40"/>
      <c r="K12" s="59"/>
      <c r="L12" s="41"/>
      <c r="M12" s="143"/>
      <c r="N12" s="144"/>
      <c r="O12" s="144"/>
      <c r="P12" s="144"/>
      <c r="Q12" s="144"/>
      <c r="R12" s="144"/>
      <c r="S12" s="144"/>
      <c r="T12" s="144"/>
      <c r="U12" s="145"/>
      <c r="V12" s="41"/>
      <c r="W12" s="42"/>
    </row>
    <row r="13" spans="1:26" s="17" customFormat="1" ht="19" customHeight="1" x14ac:dyDescent="0.2">
      <c r="A13" s="33"/>
      <c r="B13" s="57"/>
      <c r="C13" s="44"/>
      <c r="D13" s="36">
        <v>0.50694444444444442</v>
      </c>
      <c r="E13" s="37" t="s">
        <v>8</v>
      </c>
      <c r="F13" s="45" t="s">
        <v>2</v>
      </c>
      <c r="G13" s="39"/>
      <c r="H13" s="62"/>
      <c r="I13" s="62"/>
      <c r="J13" s="62"/>
      <c r="K13" s="59"/>
      <c r="L13" s="41"/>
      <c r="M13" s="143"/>
      <c r="N13" s="144"/>
      <c r="O13" s="144"/>
      <c r="P13" s="144"/>
      <c r="Q13" s="144"/>
      <c r="R13" s="144"/>
      <c r="S13" s="144"/>
      <c r="T13" s="144"/>
      <c r="U13" s="145"/>
      <c r="V13" s="131" t="s">
        <v>52</v>
      </c>
      <c r="W13" s="42"/>
    </row>
    <row r="14" spans="1:26" s="17" customFormat="1" ht="19" customHeight="1" x14ac:dyDescent="0.2">
      <c r="A14" s="33"/>
      <c r="B14" s="57"/>
      <c r="C14" s="44"/>
      <c r="D14" s="36"/>
      <c r="E14" s="37"/>
      <c r="F14" s="45"/>
      <c r="G14" s="39"/>
      <c r="H14" s="61" t="s">
        <v>16</v>
      </c>
      <c r="I14" s="61"/>
      <c r="J14" s="61"/>
      <c r="K14" s="59"/>
      <c r="L14" s="41"/>
      <c r="M14" s="143"/>
      <c r="N14" s="144"/>
      <c r="O14" s="144"/>
      <c r="P14" s="144"/>
      <c r="Q14" s="144"/>
      <c r="R14" s="144"/>
      <c r="S14" s="144"/>
      <c r="T14" s="144"/>
      <c r="U14" s="145"/>
      <c r="V14" s="31" t="s">
        <v>51</v>
      </c>
      <c r="W14" s="42"/>
    </row>
    <row r="15" spans="1:26" s="17" customFormat="1" ht="19" customHeight="1" x14ac:dyDescent="0.2">
      <c r="A15" s="33"/>
      <c r="B15" s="57"/>
      <c r="C15" s="44"/>
      <c r="D15" s="36"/>
      <c r="E15" s="37"/>
      <c r="F15" s="45"/>
      <c r="G15" s="39"/>
      <c r="H15" s="157" t="s">
        <v>14</v>
      </c>
      <c r="I15" s="157"/>
      <c r="J15" s="157"/>
      <c r="K15" s="157"/>
      <c r="L15" s="158"/>
      <c r="M15" s="143"/>
      <c r="N15" s="144"/>
      <c r="O15" s="144"/>
      <c r="P15" s="144"/>
      <c r="Q15" s="144"/>
      <c r="R15" s="144"/>
      <c r="S15" s="144"/>
      <c r="T15" s="144"/>
      <c r="U15" s="145"/>
      <c r="V15" s="41"/>
      <c r="W15" s="42"/>
    </row>
    <row r="16" spans="1:26" s="17" customFormat="1" ht="19" customHeight="1" x14ac:dyDescent="0.2">
      <c r="A16" s="33"/>
      <c r="B16" s="57"/>
      <c r="C16" s="44"/>
      <c r="D16" s="36"/>
      <c r="E16" s="37"/>
      <c r="F16" s="45"/>
      <c r="G16" s="39"/>
      <c r="H16" s="61"/>
      <c r="I16" s="61"/>
      <c r="J16" s="61"/>
      <c r="K16" s="59"/>
      <c r="L16" s="41"/>
      <c r="M16" s="143"/>
      <c r="N16" s="144"/>
      <c r="O16" s="144"/>
      <c r="P16" s="144"/>
      <c r="Q16" s="144"/>
      <c r="R16" s="144"/>
      <c r="S16" s="144"/>
      <c r="T16" s="144"/>
      <c r="U16" s="145"/>
      <c r="V16" s="41"/>
      <c r="W16" s="42"/>
    </row>
    <row r="17" spans="1:23" s="17" customFormat="1" ht="19" customHeight="1" x14ac:dyDescent="0.2">
      <c r="A17" s="47"/>
      <c r="B17" s="48"/>
      <c r="C17" s="49"/>
      <c r="D17" s="50"/>
      <c r="E17" s="63"/>
      <c r="F17" s="51"/>
      <c r="G17" s="52"/>
      <c r="H17" s="64"/>
      <c r="I17" s="64"/>
      <c r="J17" s="64"/>
      <c r="K17" s="55" t="s">
        <v>18</v>
      </c>
      <c r="L17" s="56" t="s">
        <v>17</v>
      </c>
      <c r="M17" s="143"/>
      <c r="N17" s="144"/>
      <c r="O17" s="144"/>
      <c r="P17" s="144"/>
      <c r="Q17" s="144"/>
      <c r="R17" s="144"/>
      <c r="S17" s="144"/>
      <c r="T17" s="144"/>
      <c r="U17" s="145"/>
      <c r="V17" s="129"/>
      <c r="W17" s="42"/>
    </row>
    <row r="18" spans="1:23" s="17" customFormat="1" ht="19" customHeight="1" x14ac:dyDescent="0.2">
      <c r="A18" s="33"/>
      <c r="B18" s="34"/>
      <c r="C18" s="35"/>
      <c r="D18" s="36"/>
      <c r="E18" s="65"/>
      <c r="F18" s="45"/>
      <c r="G18" s="39"/>
      <c r="I18" s="40"/>
      <c r="J18" s="40"/>
      <c r="K18" s="40"/>
      <c r="L18" s="41"/>
      <c r="M18" s="143"/>
      <c r="N18" s="144"/>
      <c r="O18" s="144"/>
      <c r="P18" s="144"/>
      <c r="Q18" s="144"/>
      <c r="R18" s="144"/>
      <c r="S18" s="144"/>
      <c r="T18" s="144"/>
      <c r="U18" s="145"/>
      <c r="V18" s="41"/>
      <c r="W18" s="42"/>
    </row>
    <row r="19" spans="1:23" s="17" customFormat="1" ht="19" customHeight="1" x14ac:dyDescent="0.2">
      <c r="A19" s="33">
        <f>MAX(A$5:A12)+1</f>
        <v>3</v>
      </c>
      <c r="B19" s="43">
        <f>MAX($B$6:B18)+1</f>
        <v>45313</v>
      </c>
      <c r="C19" s="44">
        <f>WEEKDAY(B19)</f>
        <v>2</v>
      </c>
      <c r="D19" s="36">
        <v>0.375</v>
      </c>
      <c r="E19" s="37" t="s">
        <v>0</v>
      </c>
      <c r="F19" s="45" t="s">
        <v>1</v>
      </c>
      <c r="G19" s="39" t="s">
        <v>21</v>
      </c>
      <c r="H19" s="62"/>
      <c r="K19" s="39"/>
      <c r="L19" s="41"/>
      <c r="M19" s="143"/>
      <c r="N19" s="144"/>
      <c r="O19" s="144"/>
      <c r="P19" s="144"/>
      <c r="Q19" s="144"/>
      <c r="R19" s="144"/>
      <c r="S19" s="144"/>
      <c r="T19" s="144"/>
      <c r="U19" s="145"/>
      <c r="V19" s="128"/>
      <c r="W19" s="42"/>
    </row>
    <row r="20" spans="1:23" s="17" customFormat="1" ht="19" customHeight="1" x14ac:dyDescent="0.2">
      <c r="A20" s="33"/>
      <c r="B20" s="46"/>
      <c r="C20" s="44"/>
      <c r="D20" s="36">
        <v>0.5</v>
      </c>
      <c r="E20" s="37" t="s">
        <v>9</v>
      </c>
      <c r="F20" s="45" t="s">
        <v>2</v>
      </c>
      <c r="G20" s="39"/>
      <c r="H20" s="62"/>
      <c r="K20" s="39"/>
      <c r="L20" s="41"/>
      <c r="M20" s="143"/>
      <c r="N20" s="144"/>
      <c r="O20" s="144"/>
      <c r="P20" s="144"/>
      <c r="Q20" s="144"/>
      <c r="R20" s="144"/>
      <c r="S20" s="144"/>
      <c r="T20" s="144"/>
      <c r="U20" s="145"/>
      <c r="V20" s="131" t="s">
        <v>52</v>
      </c>
      <c r="W20" s="42"/>
    </row>
    <row r="21" spans="1:23" s="17" customFormat="1" ht="19" customHeight="1" x14ac:dyDescent="0.2">
      <c r="A21" s="33"/>
      <c r="B21" s="46"/>
      <c r="C21" s="44"/>
      <c r="D21" s="36"/>
      <c r="E21" s="37"/>
      <c r="F21" s="45"/>
      <c r="G21" s="39"/>
      <c r="H21" s="62" t="s">
        <v>27</v>
      </c>
      <c r="K21" s="39"/>
      <c r="L21" s="41"/>
      <c r="M21" s="143"/>
      <c r="N21" s="144"/>
      <c r="O21" s="144"/>
      <c r="P21" s="144"/>
      <c r="Q21" s="144"/>
      <c r="R21" s="144"/>
      <c r="S21" s="144"/>
      <c r="T21" s="144"/>
      <c r="U21" s="145"/>
      <c r="V21" s="31" t="s">
        <v>51</v>
      </c>
      <c r="W21" s="42"/>
    </row>
    <row r="22" spans="1:23" s="17" customFormat="1" ht="19" customHeight="1" x14ac:dyDescent="0.2">
      <c r="A22" s="33"/>
      <c r="B22" s="46"/>
      <c r="C22" s="44"/>
      <c r="D22" s="36"/>
      <c r="E22" s="37"/>
      <c r="F22" s="45"/>
      <c r="G22" s="39"/>
      <c r="H22" s="62" t="s">
        <v>26</v>
      </c>
      <c r="K22" s="39"/>
      <c r="L22" s="41"/>
      <c r="M22" s="143"/>
      <c r="N22" s="144"/>
      <c r="O22" s="144"/>
      <c r="P22" s="144"/>
      <c r="Q22" s="144"/>
      <c r="R22" s="144"/>
      <c r="S22" s="144"/>
      <c r="T22" s="144"/>
      <c r="U22" s="145"/>
      <c r="V22" s="128"/>
      <c r="W22" s="42"/>
    </row>
    <row r="23" spans="1:23" s="17" customFormat="1" ht="19" customHeight="1" x14ac:dyDescent="0.2">
      <c r="A23" s="33"/>
      <c r="B23" s="46"/>
      <c r="C23" s="44"/>
      <c r="D23" s="36"/>
      <c r="E23" s="37"/>
      <c r="F23" s="45"/>
      <c r="G23" s="39"/>
      <c r="H23" s="159" t="s">
        <v>15</v>
      </c>
      <c r="I23" s="159"/>
      <c r="J23" s="159"/>
      <c r="K23" s="159"/>
      <c r="L23" s="160"/>
      <c r="M23" s="143"/>
      <c r="N23" s="144"/>
      <c r="O23" s="144"/>
      <c r="P23" s="144"/>
      <c r="Q23" s="144"/>
      <c r="R23" s="144"/>
      <c r="S23" s="144"/>
      <c r="T23" s="144"/>
      <c r="U23" s="145"/>
      <c r="V23" s="41"/>
      <c r="W23" s="42"/>
    </row>
    <row r="24" spans="1:23" s="17" customFormat="1" ht="19" customHeight="1" x14ac:dyDescent="0.2">
      <c r="A24" s="33"/>
      <c r="B24" s="57"/>
      <c r="C24" s="44"/>
      <c r="D24" s="36"/>
      <c r="E24" s="37"/>
      <c r="F24" s="45"/>
      <c r="G24" s="39"/>
      <c r="H24" s="62"/>
      <c r="I24" s="62"/>
      <c r="J24" s="62"/>
      <c r="K24" s="62"/>
      <c r="L24" s="41"/>
      <c r="M24" s="143"/>
      <c r="N24" s="144"/>
      <c r="O24" s="144"/>
      <c r="P24" s="144"/>
      <c r="Q24" s="144"/>
      <c r="R24" s="144"/>
      <c r="S24" s="144"/>
      <c r="T24" s="144"/>
      <c r="U24" s="145"/>
      <c r="V24" s="41"/>
      <c r="W24" s="42"/>
    </row>
    <row r="25" spans="1:23" s="17" customFormat="1" ht="19" customHeight="1" x14ac:dyDescent="0.2">
      <c r="A25" s="33"/>
      <c r="B25" s="57"/>
      <c r="C25" s="44"/>
      <c r="D25" s="36"/>
      <c r="E25" s="37"/>
      <c r="F25" s="45"/>
      <c r="G25" s="39"/>
      <c r="H25" s="61"/>
      <c r="I25" s="61"/>
      <c r="J25" s="61"/>
      <c r="K25" s="61"/>
      <c r="L25" s="41"/>
      <c r="M25" s="143"/>
      <c r="N25" s="144"/>
      <c r="O25" s="144"/>
      <c r="P25" s="144"/>
      <c r="Q25" s="144"/>
      <c r="R25" s="144"/>
      <c r="S25" s="144"/>
      <c r="T25" s="144"/>
      <c r="U25" s="145"/>
      <c r="V25" s="41"/>
      <c r="W25" s="42"/>
    </row>
    <row r="26" spans="1:23" s="17" customFormat="1" ht="19" customHeight="1" x14ac:dyDescent="0.2">
      <c r="A26" s="47"/>
      <c r="B26" s="48"/>
      <c r="C26" s="49"/>
      <c r="D26" s="50"/>
      <c r="E26" s="66"/>
      <c r="F26" s="51"/>
      <c r="G26" s="52"/>
      <c r="H26" s="53"/>
      <c r="I26" s="54"/>
      <c r="J26" s="54"/>
      <c r="K26" s="55" t="s">
        <v>19</v>
      </c>
      <c r="L26" s="56" t="s">
        <v>17</v>
      </c>
      <c r="M26" s="146"/>
      <c r="N26" s="147"/>
      <c r="O26" s="147"/>
      <c r="P26" s="147"/>
      <c r="Q26" s="147"/>
      <c r="R26" s="147"/>
      <c r="S26" s="147"/>
      <c r="T26" s="147"/>
      <c r="U26" s="148"/>
      <c r="V26" s="129"/>
      <c r="W26" s="42"/>
    </row>
    <row r="27" spans="1:23" s="17" customFormat="1" ht="19" customHeight="1" x14ac:dyDescent="0.2">
      <c r="A27" s="33"/>
      <c r="B27" s="34"/>
      <c r="C27" s="35"/>
      <c r="D27" s="67"/>
      <c r="E27" s="65"/>
      <c r="F27" s="68"/>
      <c r="G27" s="39"/>
      <c r="I27" s="40"/>
      <c r="J27" s="40"/>
      <c r="K27" s="40"/>
      <c r="L27" s="41"/>
      <c r="M27" s="36"/>
      <c r="N27" s="37"/>
      <c r="O27" s="45"/>
      <c r="P27" s="39"/>
      <c r="Q27" s="39" t="s">
        <v>49</v>
      </c>
      <c r="R27" s="40"/>
      <c r="S27" s="40"/>
      <c r="T27" s="40"/>
      <c r="U27" s="41"/>
      <c r="V27" s="41"/>
      <c r="W27" s="42"/>
    </row>
    <row r="28" spans="1:23" s="17" customFormat="1" ht="19" customHeight="1" x14ac:dyDescent="0.2">
      <c r="A28" s="33">
        <f>MAX(A$5:A26)+1</f>
        <v>4</v>
      </c>
      <c r="B28" s="43">
        <f>MAX($B$6:B27)+1</f>
        <v>45314</v>
      </c>
      <c r="C28" s="44">
        <f>WEEKDAY(B28)</f>
        <v>3</v>
      </c>
      <c r="D28" s="69"/>
      <c r="F28" s="45"/>
      <c r="G28" s="39"/>
      <c r="H28" s="62" t="s">
        <v>31</v>
      </c>
      <c r="L28" s="41"/>
      <c r="M28" s="36">
        <v>0.625</v>
      </c>
      <c r="N28" s="37"/>
      <c r="O28" s="45"/>
      <c r="P28" s="39"/>
      <c r="Q28" s="62" t="s">
        <v>29</v>
      </c>
      <c r="U28" s="41"/>
      <c r="V28" s="131" t="s">
        <v>52</v>
      </c>
      <c r="W28" s="42"/>
    </row>
    <row r="29" spans="1:23" s="17" customFormat="1" ht="19" customHeight="1" x14ac:dyDescent="0.2">
      <c r="A29" s="33"/>
      <c r="B29" s="46"/>
      <c r="C29" s="44"/>
      <c r="D29" s="36"/>
      <c r="E29" s="37"/>
      <c r="F29" s="45"/>
      <c r="G29" s="39"/>
      <c r="H29" s="61"/>
      <c r="L29" s="41"/>
      <c r="M29" s="36">
        <v>0.64583333333333337</v>
      </c>
      <c r="N29" s="37"/>
      <c r="O29" s="45"/>
      <c r="P29" s="39"/>
      <c r="Q29" s="62" t="s">
        <v>44</v>
      </c>
      <c r="U29" s="41"/>
      <c r="V29" s="31" t="s">
        <v>51</v>
      </c>
      <c r="W29" s="42"/>
    </row>
    <row r="30" spans="1:23" s="17" customFormat="1" ht="19" customHeight="1" x14ac:dyDescent="0.2">
      <c r="A30" s="71"/>
      <c r="B30" s="72"/>
      <c r="C30" s="73"/>
      <c r="D30" s="50"/>
      <c r="E30" s="66"/>
      <c r="F30" s="51"/>
      <c r="G30" s="52"/>
      <c r="H30" s="74"/>
      <c r="I30" s="53"/>
      <c r="J30" s="53"/>
      <c r="K30" s="55" t="s">
        <v>19</v>
      </c>
      <c r="L30" s="56" t="s">
        <v>17</v>
      </c>
      <c r="M30" s="50"/>
      <c r="N30" s="66"/>
      <c r="O30" s="51"/>
      <c r="P30" s="52"/>
      <c r="Q30" s="74"/>
      <c r="R30" s="53"/>
      <c r="S30" s="53"/>
      <c r="T30" s="55" t="s">
        <v>48</v>
      </c>
      <c r="U30" s="56" t="s">
        <v>17</v>
      </c>
      <c r="V30" s="129"/>
      <c r="W30" s="42"/>
    </row>
    <row r="31" spans="1:23" s="17" customFormat="1" ht="19" customHeight="1" x14ac:dyDescent="0.2">
      <c r="A31" s="33"/>
      <c r="B31" s="34"/>
      <c r="C31" s="35"/>
      <c r="D31" s="67"/>
      <c r="E31" s="65"/>
      <c r="F31" s="68"/>
      <c r="G31" s="39"/>
      <c r="I31" s="40"/>
      <c r="J31" s="40"/>
      <c r="K31" s="40"/>
      <c r="L31" s="41"/>
      <c r="M31" s="67"/>
      <c r="N31" s="65"/>
      <c r="O31" s="68"/>
      <c r="P31" s="39"/>
      <c r="R31" s="40"/>
      <c r="S31" s="40"/>
      <c r="T31" s="40"/>
      <c r="U31" s="41"/>
      <c r="V31" s="41"/>
      <c r="W31" s="42"/>
    </row>
    <row r="32" spans="1:23" s="17" customFormat="1" ht="19" customHeight="1" x14ac:dyDescent="0.2">
      <c r="A32" s="33">
        <f>MAX(A$5:A30)+1</f>
        <v>5</v>
      </c>
      <c r="B32" s="43">
        <f>MAX($B$6:B31)+1</f>
        <v>45315</v>
      </c>
      <c r="C32" s="44">
        <f>WEEKDAY(B32)</f>
        <v>4</v>
      </c>
      <c r="D32" s="69"/>
      <c r="F32" s="45"/>
      <c r="G32" s="39"/>
      <c r="H32" s="62" t="s">
        <v>31</v>
      </c>
      <c r="L32" s="41"/>
      <c r="M32" s="70">
        <v>0.45833333333333331</v>
      </c>
      <c r="N32" s="37" t="s">
        <v>45</v>
      </c>
      <c r="O32" s="45" t="s">
        <v>1</v>
      </c>
      <c r="P32" s="39" t="s">
        <v>30</v>
      </c>
      <c r="Q32" s="62"/>
      <c r="U32" s="41"/>
      <c r="V32" s="131" t="s">
        <v>52</v>
      </c>
      <c r="W32" s="42"/>
    </row>
    <row r="33" spans="1:23" s="17" customFormat="1" ht="19" customHeight="1" x14ac:dyDescent="0.2">
      <c r="A33" s="33"/>
      <c r="B33" s="46"/>
      <c r="C33" s="44"/>
      <c r="D33" s="36"/>
      <c r="E33" s="37"/>
      <c r="F33" s="45"/>
      <c r="G33" s="39"/>
      <c r="H33" s="61"/>
      <c r="L33" s="41"/>
      <c r="M33" s="36">
        <v>0.625</v>
      </c>
      <c r="N33" s="37" t="s">
        <v>0</v>
      </c>
      <c r="O33" s="45" t="s">
        <v>2</v>
      </c>
      <c r="P33" s="39"/>
      <c r="Q33" s="61"/>
      <c r="U33" s="41"/>
      <c r="V33" s="131" t="s">
        <v>54</v>
      </c>
      <c r="W33" s="42"/>
    </row>
    <row r="34" spans="1:23" s="17" customFormat="1" ht="19" customHeight="1" x14ac:dyDescent="0.2">
      <c r="A34" s="71"/>
      <c r="B34" s="72"/>
      <c r="C34" s="73"/>
      <c r="D34" s="50"/>
      <c r="E34" s="66"/>
      <c r="F34" s="51"/>
      <c r="G34" s="52"/>
      <c r="H34" s="74"/>
      <c r="I34" s="53"/>
      <c r="J34" s="53"/>
      <c r="K34" s="55" t="s">
        <v>19</v>
      </c>
      <c r="L34" s="56" t="s">
        <v>17</v>
      </c>
      <c r="M34" s="50"/>
      <c r="N34" s="66"/>
      <c r="O34" s="51"/>
      <c r="P34" s="52"/>
      <c r="Q34" s="74"/>
      <c r="R34" s="53"/>
      <c r="S34" s="53"/>
      <c r="T34" s="55" t="s">
        <v>18</v>
      </c>
      <c r="U34" s="56" t="s">
        <v>17</v>
      </c>
      <c r="V34" s="132" t="s">
        <v>53</v>
      </c>
      <c r="W34" s="42"/>
    </row>
    <row r="35" spans="1:23" s="17" customFormat="1" ht="19" customHeight="1" x14ac:dyDescent="0.2">
      <c r="A35" s="33"/>
      <c r="B35" s="34"/>
      <c r="C35" s="35"/>
      <c r="D35" s="67"/>
      <c r="E35" s="65"/>
      <c r="F35" s="68"/>
      <c r="G35" s="39"/>
      <c r="H35" s="137" t="s">
        <v>32</v>
      </c>
      <c r="I35" s="137"/>
      <c r="J35" s="137"/>
      <c r="K35" s="137"/>
      <c r="L35" s="137"/>
      <c r="M35" s="119"/>
      <c r="N35" s="65"/>
      <c r="O35" s="68"/>
      <c r="P35" s="39"/>
      <c r="R35" s="104"/>
      <c r="S35" s="104"/>
      <c r="T35" s="40"/>
      <c r="U35" s="41"/>
      <c r="V35" s="41"/>
      <c r="W35" s="42"/>
    </row>
    <row r="36" spans="1:23" s="17" customFormat="1" ht="19" customHeight="1" x14ac:dyDescent="0.2">
      <c r="A36" s="33">
        <f>MAX(A$5:A34)+1</f>
        <v>6</v>
      </c>
      <c r="B36" s="43">
        <f>MAX($B$6:B35)+1</f>
        <v>45316</v>
      </c>
      <c r="C36" s="44">
        <f>WEEKDAY(B36)</f>
        <v>5</v>
      </c>
      <c r="D36" s="69"/>
      <c r="F36" s="45"/>
      <c r="G36" s="39"/>
      <c r="H36" s="138"/>
      <c r="I36" s="138"/>
      <c r="J36" s="138"/>
      <c r="K36" s="138"/>
      <c r="L36" s="138"/>
      <c r="M36" s="120">
        <v>0.375</v>
      </c>
      <c r="N36" s="37" t="s">
        <v>0</v>
      </c>
      <c r="O36" s="45" t="s">
        <v>1</v>
      </c>
      <c r="P36" s="39" t="s">
        <v>21</v>
      </c>
      <c r="Q36" s="62"/>
      <c r="R36" s="62"/>
      <c r="S36" s="62"/>
      <c r="U36" s="41"/>
      <c r="V36" s="131" t="s">
        <v>55</v>
      </c>
      <c r="W36" s="42"/>
    </row>
    <row r="37" spans="1:23" s="17" customFormat="1" ht="19" customHeight="1" x14ac:dyDescent="0.2">
      <c r="A37" s="33"/>
      <c r="B37" s="46"/>
      <c r="C37" s="44"/>
      <c r="D37" s="36"/>
      <c r="E37" s="37"/>
      <c r="F37" s="45"/>
      <c r="G37" s="39"/>
      <c r="H37" s="138"/>
      <c r="I37" s="138"/>
      <c r="J37" s="138"/>
      <c r="K37" s="138"/>
      <c r="L37" s="138"/>
      <c r="M37" s="125">
        <v>0.5</v>
      </c>
      <c r="N37" s="37" t="s">
        <v>9</v>
      </c>
      <c r="O37" s="45" t="s">
        <v>2</v>
      </c>
      <c r="P37" s="39"/>
      <c r="Q37" s="62"/>
      <c r="R37" s="62"/>
      <c r="S37" s="62"/>
      <c r="U37" s="41"/>
      <c r="V37" s="31" t="s">
        <v>53</v>
      </c>
      <c r="W37" s="42"/>
    </row>
    <row r="38" spans="1:23" s="17" customFormat="1" ht="19" customHeight="1" x14ac:dyDescent="0.2">
      <c r="A38" s="71"/>
      <c r="B38" s="72"/>
      <c r="C38" s="73"/>
      <c r="D38" s="50"/>
      <c r="E38" s="66"/>
      <c r="F38" s="51"/>
      <c r="G38" s="52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55" t="s">
        <v>19</v>
      </c>
      <c r="U38" s="56" t="s">
        <v>17</v>
      </c>
      <c r="V38" s="129"/>
      <c r="W38" s="42"/>
    </row>
    <row r="39" spans="1:23" s="17" customFormat="1" ht="19" customHeight="1" x14ac:dyDescent="0.2">
      <c r="A39" s="33"/>
      <c r="B39" s="34"/>
      <c r="C39" s="35"/>
      <c r="D39" s="67"/>
      <c r="E39" s="65"/>
      <c r="F39" s="68"/>
      <c r="G39" s="39"/>
      <c r="H39" s="137" t="s">
        <v>42</v>
      </c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40"/>
      <c r="U39" s="41"/>
      <c r="V39" s="41"/>
      <c r="W39" s="42"/>
    </row>
    <row r="40" spans="1:23" s="17" customFormat="1" ht="19" customHeight="1" x14ac:dyDescent="0.2">
      <c r="A40" s="33">
        <f>MAX(A$5:A38)+1</f>
        <v>7</v>
      </c>
      <c r="B40" s="43">
        <f>MAX($B$6:B39)+1</f>
        <v>45317</v>
      </c>
      <c r="C40" s="44">
        <f>WEEKDAY(B40)</f>
        <v>6</v>
      </c>
      <c r="D40" s="69"/>
      <c r="F40" s="45"/>
      <c r="G40" s="39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U40" s="41"/>
      <c r="V40" s="131" t="s">
        <v>55</v>
      </c>
      <c r="W40" s="42"/>
    </row>
    <row r="41" spans="1:23" s="17" customFormat="1" ht="19" customHeight="1" x14ac:dyDescent="0.2">
      <c r="A41" s="33"/>
      <c r="B41" s="46"/>
      <c r="C41" s="44"/>
      <c r="D41" s="36"/>
      <c r="E41" s="37"/>
      <c r="F41" s="45"/>
      <c r="G41" s="39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U41" s="41"/>
      <c r="V41" s="31" t="s">
        <v>53</v>
      </c>
      <c r="W41" s="42"/>
    </row>
    <row r="42" spans="1:23" s="17" customFormat="1" ht="19" customHeight="1" x14ac:dyDescent="0.2">
      <c r="A42" s="71"/>
      <c r="B42" s="72"/>
      <c r="C42" s="73"/>
      <c r="D42" s="50"/>
      <c r="E42" s="66"/>
      <c r="F42" s="51"/>
      <c r="G42" s="52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55" t="s">
        <v>19</v>
      </c>
      <c r="U42" s="56" t="s">
        <v>17</v>
      </c>
      <c r="V42" s="129"/>
      <c r="W42" s="42"/>
    </row>
    <row r="43" spans="1:23" s="17" customFormat="1" ht="19" customHeight="1" x14ac:dyDescent="0.2">
      <c r="A43" s="33"/>
      <c r="B43" s="34"/>
      <c r="C43" s="35"/>
      <c r="D43" s="67"/>
      <c r="E43" s="65"/>
      <c r="F43" s="68"/>
      <c r="G43" s="39"/>
      <c r="H43" s="137" t="s">
        <v>42</v>
      </c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40"/>
      <c r="U43" s="41"/>
      <c r="V43" s="41"/>
      <c r="W43" s="42"/>
    </row>
    <row r="44" spans="1:23" s="17" customFormat="1" ht="19" customHeight="1" x14ac:dyDescent="0.2">
      <c r="A44" s="33">
        <f>MAX(A$5:A42)+1</f>
        <v>8</v>
      </c>
      <c r="B44" s="43">
        <f>MAX($B$6:B43)+1</f>
        <v>45318</v>
      </c>
      <c r="C44" s="44">
        <f>WEEKDAY(B44)</f>
        <v>7</v>
      </c>
      <c r="D44" s="69"/>
      <c r="F44" s="45"/>
      <c r="G44" s="39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U44" s="41"/>
      <c r="V44" s="131" t="s">
        <v>55</v>
      </c>
      <c r="W44" s="42"/>
    </row>
    <row r="45" spans="1:23" s="17" customFormat="1" ht="19" customHeight="1" x14ac:dyDescent="0.2">
      <c r="A45" s="33"/>
      <c r="B45" s="46"/>
      <c r="C45" s="44"/>
      <c r="D45" s="36"/>
      <c r="E45" s="37"/>
      <c r="F45" s="45"/>
      <c r="G45" s="39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U45" s="41"/>
      <c r="V45" s="31" t="s">
        <v>53</v>
      </c>
      <c r="W45" s="42"/>
    </row>
    <row r="46" spans="1:23" s="17" customFormat="1" ht="19" customHeight="1" x14ac:dyDescent="0.2">
      <c r="A46" s="71"/>
      <c r="B46" s="72"/>
      <c r="C46" s="73"/>
      <c r="D46" s="50"/>
      <c r="E46" s="66"/>
      <c r="F46" s="51"/>
      <c r="G46" s="52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55" t="s">
        <v>19</v>
      </c>
      <c r="U46" s="56" t="s">
        <v>17</v>
      </c>
      <c r="V46" s="129"/>
      <c r="W46" s="42"/>
    </row>
    <row r="47" spans="1:23" s="17" customFormat="1" ht="19" customHeight="1" x14ac:dyDescent="0.2">
      <c r="A47" s="33"/>
      <c r="B47" s="34"/>
      <c r="C47" s="35"/>
      <c r="D47" s="67"/>
      <c r="E47" s="65"/>
      <c r="F47" s="68"/>
      <c r="G47" s="39"/>
      <c r="H47" s="137" t="s">
        <v>41</v>
      </c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40"/>
      <c r="U47" s="41"/>
      <c r="V47" s="41"/>
      <c r="W47" s="42"/>
    </row>
    <row r="48" spans="1:23" s="17" customFormat="1" ht="19" customHeight="1" x14ac:dyDescent="0.2">
      <c r="A48" s="33">
        <f>MAX(A$5:A46)+1</f>
        <v>9</v>
      </c>
      <c r="B48" s="43">
        <f>MAX($B$6:B47)+1</f>
        <v>45319</v>
      </c>
      <c r="C48" s="44">
        <f>WEEKDAY(B48)</f>
        <v>1</v>
      </c>
      <c r="D48" s="69"/>
      <c r="F48" s="45"/>
      <c r="G48" s="39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U48" s="41"/>
      <c r="V48" s="131" t="s">
        <v>55</v>
      </c>
      <c r="W48" s="42"/>
    </row>
    <row r="49" spans="1:23" s="17" customFormat="1" ht="19" customHeight="1" x14ac:dyDescent="0.2">
      <c r="A49" s="33"/>
      <c r="B49" s="46"/>
      <c r="C49" s="44"/>
      <c r="D49" s="36"/>
      <c r="E49" s="37"/>
      <c r="F49" s="45"/>
      <c r="G49" s="39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U49" s="41"/>
      <c r="V49" s="31" t="s">
        <v>53</v>
      </c>
      <c r="W49" s="42"/>
    </row>
    <row r="50" spans="1:23" s="17" customFormat="1" ht="19" customHeight="1" x14ac:dyDescent="0.2">
      <c r="A50" s="71"/>
      <c r="B50" s="72"/>
      <c r="C50" s="73"/>
      <c r="D50" s="50"/>
      <c r="E50" s="66"/>
      <c r="F50" s="51"/>
      <c r="G50" s="52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55" t="s">
        <v>19</v>
      </c>
      <c r="U50" s="56" t="s">
        <v>17</v>
      </c>
      <c r="V50" s="129"/>
      <c r="W50" s="42"/>
    </row>
    <row r="51" spans="1:23" s="17" customFormat="1" ht="19" customHeight="1" x14ac:dyDescent="0.2">
      <c r="A51" s="33"/>
      <c r="B51" s="34"/>
      <c r="C51" s="35"/>
      <c r="D51" s="67"/>
      <c r="E51" s="65"/>
      <c r="F51" s="68"/>
      <c r="G51" s="39"/>
      <c r="H51" s="137" t="s">
        <v>32</v>
      </c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40"/>
      <c r="U51" s="41"/>
      <c r="V51" s="41"/>
      <c r="W51" s="42"/>
    </row>
    <row r="52" spans="1:23" s="17" customFormat="1" ht="19" customHeight="1" x14ac:dyDescent="0.2">
      <c r="A52" s="33">
        <f>MAX(A$5:A50)+1</f>
        <v>10</v>
      </c>
      <c r="B52" s="43">
        <f>MAX($B$6:B51)+1</f>
        <v>45320</v>
      </c>
      <c r="C52" s="44">
        <f>WEEKDAY(B52)</f>
        <v>2</v>
      </c>
      <c r="D52" s="69"/>
      <c r="F52" s="45"/>
      <c r="G52" s="39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U52" s="41"/>
      <c r="V52" s="131" t="s">
        <v>55</v>
      </c>
      <c r="W52" s="42"/>
    </row>
    <row r="53" spans="1:23" s="17" customFormat="1" ht="19" customHeight="1" x14ac:dyDescent="0.2">
      <c r="A53" s="33"/>
      <c r="B53" s="46"/>
      <c r="C53" s="44"/>
      <c r="D53" s="36"/>
      <c r="E53" s="37"/>
      <c r="F53" s="45"/>
      <c r="G53" s="39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U53" s="41"/>
      <c r="V53" s="31" t="s">
        <v>53</v>
      </c>
      <c r="W53" s="42"/>
    </row>
    <row r="54" spans="1:23" s="17" customFormat="1" ht="19" customHeight="1" x14ac:dyDescent="0.2">
      <c r="A54" s="71"/>
      <c r="B54" s="72"/>
      <c r="C54" s="73"/>
      <c r="D54" s="50"/>
      <c r="E54" s="66"/>
      <c r="F54" s="51"/>
      <c r="G54" s="52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55" t="s">
        <v>19</v>
      </c>
      <c r="U54" s="56" t="s">
        <v>17</v>
      </c>
      <c r="V54" s="129"/>
      <c r="W54" s="42"/>
    </row>
    <row r="55" spans="1:23" s="17" customFormat="1" ht="19" customHeight="1" x14ac:dyDescent="0.2">
      <c r="A55" s="33"/>
      <c r="B55" s="34"/>
      <c r="C55" s="35"/>
      <c r="D55" s="67"/>
      <c r="E55" s="65"/>
      <c r="F55" s="68"/>
      <c r="G55" s="39"/>
      <c r="H55" s="137" t="s">
        <v>32</v>
      </c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40"/>
      <c r="U55" s="41"/>
      <c r="V55" s="41"/>
      <c r="W55" s="42"/>
    </row>
    <row r="56" spans="1:23" s="17" customFormat="1" ht="19" customHeight="1" x14ac:dyDescent="0.2">
      <c r="A56" s="33">
        <f>MAX(A$5:A54)+1</f>
        <v>11</v>
      </c>
      <c r="B56" s="43">
        <f>MAX($B$6:B55)+1</f>
        <v>45321</v>
      </c>
      <c r="C56" s="44">
        <f>WEEKDAY(B56)</f>
        <v>3</v>
      </c>
      <c r="D56" s="69"/>
      <c r="F56" s="45"/>
      <c r="G56" s="39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U56" s="41"/>
      <c r="V56" s="131" t="s">
        <v>55</v>
      </c>
      <c r="W56" s="42"/>
    </row>
    <row r="57" spans="1:23" s="17" customFormat="1" ht="19" customHeight="1" x14ac:dyDescent="0.2">
      <c r="A57" s="33"/>
      <c r="B57" s="46"/>
      <c r="C57" s="44"/>
      <c r="D57" s="36"/>
      <c r="E57" s="37"/>
      <c r="F57" s="45"/>
      <c r="G57" s="39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U57" s="41"/>
      <c r="V57" s="31" t="s">
        <v>53</v>
      </c>
      <c r="W57" s="42"/>
    </row>
    <row r="58" spans="1:23" s="17" customFormat="1" ht="19" customHeight="1" x14ac:dyDescent="0.2">
      <c r="A58" s="71"/>
      <c r="B58" s="72"/>
      <c r="C58" s="73"/>
      <c r="D58" s="50"/>
      <c r="E58" s="66"/>
      <c r="F58" s="51"/>
      <c r="G58" s="52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55" t="s">
        <v>19</v>
      </c>
      <c r="U58" s="56" t="s">
        <v>17</v>
      </c>
      <c r="V58" s="129"/>
      <c r="W58" s="42"/>
    </row>
    <row r="59" spans="1:23" s="17" customFormat="1" ht="19" customHeight="1" x14ac:dyDescent="0.2">
      <c r="A59" s="33"/>
      <c r="B59" s="34"/>
      <c r="C59" s="35"/>
      <c r="D59" s="67"/>
      <c r="E59" s="65"/>
      <c r="F59" s="68"/>
      <c r="G59" s="39"/>
      <c r="H59" s="149" t="s">
        <v>46</v>
      </c>
      <c r="I59" s="149"/>
      <c r="J59" s="149"/>
      <c r="K59" s="149"/>
      <c r="L59" s="149"/>
      <c r="M59" s="126">
        <v>0.29166666666666669</v>
      </c>
      <c r="N59" s="115" t="s">
        <v>9</v>
      </c>
      <c r="O59" s="68" t="s">
        <v>1</v>
      </c>
      <c r="P59" s="39" t="s">
        <v>21</v>
      </c>
      <c r="Q59" s="61"/>
      <c r="R59" s="104"/>
      <c r="S59" s="104"/>
      <c r="T59" s="40"/>
      <c r="U59" s="41"/>
      <c r="V59" s="31" t="s">
        <v>56</v>
      </c>
      <c r="W59" s="42"/>
    </row>
    <row r="60" spans="1:23" s="17" customFormat="1" ht="19" customHeight="1" x14ac:dyDescent="0.2">
      <c r="A60" s="33">
        <f>MAX(A$5:A58)+1</f>
        <v>12</v>
      </c>
      <c r="B60" s="43">
        <f>MAX($B$6:B59)+1</f>
        <v>45322</v>
      </c>
      <c r="C60" s="44">
        <f>WEEKDAY(B60)</f>
        <v>4</v>
      </c>
      <c r="D60" s="69"/>
      <c r="F60" s="45"/>
      <c r="G60" s="39"/>
      <c r="H60" s="150"/>
      <c r="I60" s="150"/>
      <c r="J60" s="150"/>
      <c r="K60" s="150"/>
      <c r="L60" s="150"/>
      <c r="M60" s="110"/>
      <c r="N60" s="116" t="s">
        <v>0</v>
      </c>
      <c r="O60" s="45" t="s">
        <v>2</v>
      </c>
      <c r="P60" s="39"/>
      <c r="Q60" s="61" t="s">
        <v>43</v>
      </c>
      <c r="R60" s="62"/>
      <c r="S60" s="62"/>
      <c r="U60" s="41"/>
      <c r="V60" s="131" t="s">
        <v>55</v>
      </c>
      <c r="W60" s="42"/>
    </row>
    <row r="61" spans="1:23" s="17" customFormat="1" ht="19" customHeight="1" x14ac:dyDescent="0.2">
      <c r="A61" s="33"/>
      <c r="B61" s="46"/>
      <c r="C61" s="44"/>
      <c r="D61" s="36"/>
      <c r="E61" s="37"/>
      <c r="F61" s="45"/>
      <c r="G61" s="39"/>
      <c r="H61" s="150"/>
      <c r="I61" s="150"/>
      <c r="J61" s="150"/>
      <c r="K61" s="150"/>
      <c r="L61" s="150"/>
      <c r="M61" s="111"/>
      <c r="N61" s="112"/>
      <c r="O61" s="117"/>
      <c r="P61" s="62"/>
      <c r="Q61" s="61" t="s">
        <v>13</v>
      </c>
      <c r="R61" s="62"/>
      <c r="S61" s="62"/>
      <c r="U61" s="41"/>
      <c r="V61" s="31" t="s">
        <v>53</v>
      </c>
      <c r="W61" s="42"/>
    </row>
    <row r="62" spans="1:23" s="17" customFormat="1" ht="19" customHeight="1" x14ac:dyDescent="0.2">
      <c r="A62" s="71"/>
      <c r="B62" s="72"/>
      <c r="C62" s="73"/>
      <c r="D62" s="50"/>
      <c r="E62" s="66"/>
      <c r="F62" s="51"/>
      <c r="G62" s="52"/>
      <c r="H62" s="64"/>
      <c r="I62" s="64"/>
      <c r="J62" s="64"/>
      <c r="K62" s="55" t="s">
        <v>19</v>
      </c>
      <c r="L62" s="109" t="s">
        <v>17</v>
      </c>
      <c r="M62" s="113"/>
      <c r="N62" s="114"/>
      <c r="O62" s="118"/>
      <c r="P62" s="64"/>
      <c r="Q62" s="64"/>
      <c r="R62" s="64"/>
      <c r="S62" s="64"/>
      <c r="T62" s="55" t="s">
        <v>18</v>
      </c>
      <c r="U62" s="56" t="s">
        <v>17</v>
      </c>
      <c r="V62" s="129"/>
      <c r="W62" s="42"/>
    </row>
    <row r="63" spans="1:23" s="17" customFormat="1" ht="17" customHeight="1" x14ac:dyDescent="0.2">
      <c r="A63" s="33"/>
      <c r="B63" s="34"/>
      <c r="C63" s="35"/>
      <c r="D63" s="67"/>
      <c r="E63" s="65"/>
      <c r="F63" s="68"/>
      <c r="G63" s="75"/>
      <c r="H63" s="76"/>
      <c r="I63" s="77"/>
      <c r="J63" s="77"/>
      <c r="K63" s="77"/>
      <c r="L63" s="76"/>
      <c r="M63" s="119"/>
      <c r="N63" s="78"/>
      <c r="O63" s="68"/>
      <c r="P63" s="39"/>
      <c r="Q63" s="76"/>
      <c r="R63" s="77"/>
      <c r="S63" s="40"/>
      <c r="T63" s="40"/>
      <c r="U63" s="41"/>
      <c r="V63" s="41"/>
      <c r="W63" s="42"/>
    </row>
    <row r="64" spans="1:23" s="17" customFormat="1" ht="19" customHeight="1" x14ac:dyDescent="0.2">
      <c r="A64" s="33">
        <f>MAX(A$5:A62)+1</f>
        <v>13</v>
      </c>
      <c r="B64" s="43">
        <f>MAX($B$6:B63)+1</f>
        <v>45323</v>
      </c>
      <c r="C64" s="44">
        <f>WEEKDAY(B64)</f>
        <v>5</v>
      </c>
      <c r="D64" s="36">
        <v>0.29166666666666669</v>
      </c>
      <c r="E64" s="37" t="s">
        <v>9</v>
      </c>
      <c r="F64" s="45" t="s">
        <v>1</v>
      </c>
      <c r="G64" s="79" t="s">
        <v>21</v>
      </c>
      <c r="H64" s="61"/>
      <c r="M64" s="120">
        <v>0.98958333333333337</v>
      </c>
      <c r="N64" s="65" t="s">
        <v>0</v>
      </c>
      <c r="O64" s="82" t="s">
        <v>1</v>
      </c>
      <c r="P64" s="39" t="s">
        <v>33</v>
      </c>
      <c r="U64" s="41"/>
      <c r="V64" s="131" t="s">
        <v>55</v>
      </c>
      <c r="W64" s="42"/>
    </row>
    <row r="65" spans="1:23" s="17" customFormat="1" ht="19" customHeight="1" x14ac:dyDescent="0.2">
      <c r="A65" s="33"/>
      <c r="B65" s="46"/>
      <c r="C65" s="44"/>
      <c r="D65" s="36"/>
      <c r="E65" s="37" t="s">
        <v>0</v>
      </c>
      <c r="F65" s="45" t="s">
        <v>2</v>
      </c>
      <c r="G65" s="79"/>
      <c r="H65" s="59"/>
      <c r="M65" s="120"/>
      <c r="N65" s="65"/>
      <c r="O65" s="82"/>
      <c r="P65" s="39"/>
      <c r="U65" s="41"/>
      <c r="V65" s="31" t="s">
        <v>53</v>
      </c>
      <c r="W65" s="42"/>
    </row>
    <row r="66" spans="1:23" s="17" customFormat="1" ht="19" customHeight="1" x14ac:dyDescent="0.2">
      <c r="A66" s="33"/>
      <c r="B66" s="46"/>
      <c r="C66" s="44"/>
      <c r="D66" s="36"/>
      <c r="E66" s="37"/>
      <c r="F66" s="45"/>
      <c r="G66" s="79"/>
      <c r="H66" s="61"/>
      <c r="M66" s="120"/>
      <c r="N66" s="65"/>
      <c r="O66" s="82"/>
      <c r="P66" s="39"/>
      <c r="Q66" s="62"/>
      <c r="U66" s="41"/>
      <c r="V66" s="41"/>
      <c r="W66" s="42"/>
    </row>
    <row r="67" spans="1:23" s="17" customFormat="1" ht="19" customHeight="1" x14ac:dyDescent="0.2">
      <c r="A67" s="71"/>
      <c r="B67" s="72"/>
      <c r="C67" s="73"/>
      <c r="D67" s="50"/>
      <c r="E67" s="66"/>
      <c r="F67" s="51"/>
      <c r="G67" s="81"/>
      <c r="H67" s="74"/>
      <c r="I67" s="53"/>
      <c r="J67" s="53"/>
      <c r="K67" s="55" t="s">
        <v>18</v>
      </c>
      <c r="L67" s="56" t="s">
        <v>17</v>
      </c>
      <c r="M67" s="121"/>
      <c r="N67" s="66"/>
      <c r="O67" s="51"/>
      <c r="P67" s="52"/>
      <c r="Q67" s="74"/>
      <c r="T67" s="55" t="s">
        <v>20</v>
      </c>
      <c r="U67" s="56" t="s">
        <v>17</v>
      </c>
      <c r="V67" s="129"/>
      <c r="W67" s="42"/>
    </row>
    <row r="68" spans="1:23" s="17" customFormat="1" ht="19" customHeight="1" x14ac:dyDescent="0.2">
      <c r="A68" s="33"/>
      <c r="B68" s="34"/>
      <c r="C68" s="35"/>
      <c r="D68" s="36"/>
      <c r="E68" s="65"/>
      <c r="F68" s="45"/>
      <c r="G68" s="39"/>
      <c r="H68" s="76"/>
      <c r="I68" s="77"/>
      <c r="J68" s="40"/>
      <c r="K68" s="40"/>
      <c r="L68" s="41"/>
      <c r="M68" s="36"/>
      <c r="N68" s="65"/>
      <c r="O68" s="45"/>
      <c r="P68" s="39"/>
      <c r="Q68" s="59"/>
      <c r="R68" s="77"/>
      <c r="S68" s="77"/>
      <c r="T68" s="77"/>
      <c r="U68" s="84"/>
      <c r="V68" s="31" t="s">
        <v>58</v>
      </c>
      <c r="W68" s="42"/>
    </row>
    <row r="69" spans="1:23" s="17" customFormat="1" ht="19" customHeight="1" x14ac:dyDescent="0.2">
      <c r="A69" s="33">
        <f>MAX(A$5:A67)+1</f>
        <v>14</v>
      </c>
      <c r="B69" s="43">
        <f>MAX($B$6:B68)+1</f>
        <v>45324</v>
      </c>
      <c r="C69" s="44">
        <f>WEEKDAY(B69)</f>
        <v>6</v>
      </c>
      <c r="D69" s="36">
        <v>0.56597222222222221</v>
      </c>
      <c r="E69" s="65" t="s">
        <v>0</v>
      </c>
      <c r="F69" s="82" t="s">
        <v>1</v>
      </c>
      <c r="G69" s="39" t="s">
        <v>23</v>
      </c>
      <c r="L69" s="41"/>
      <c r="M69" s="36">
        <v>0.38541666666666669</v>
      </c>
      <c r="N69" s="65" t="s">
        <v>45</v>
      </c>
      <c r="O69" s="82" t="s">
        <v>2</v>
      </c>
      <c r="P69" s="39"/>
      <c r="Q69" s="39" t="s">
        <v>34</v>
      </c>
      <c r="R69" s="40"/>
      <c r="S69" s="40"/>
      <c r="T69" s="40"/>
      <c r="U69" s="41"/>
      <c r="V69" s="131" t="s">
        <v>61</v>
      </c>
      <c r="W69" s="42"/>
    </row>
    <row r="70" spans="1:23" s="17" customFormat="1" ht="19" customHeight="1" x14ac:dyDescent="0.2">
      <c r="A70" s="33"/>
      <c r="B70" s="43"/>
      <c r="C70" s="44"/>
      <c r="D70" s="36">
        <v>0.70833333333333337</v>
      </c>
      <c r="E70" s="65" t="s">
        <v>4</v>
      </c>
      <c r="F70" s="82" t="s">
        <v>2</v>
      </c>
      <c r="G70" s="39"/>
      <c r="H70" s="17" t="s">
        <v>38</v>
      </c>
      <c r="L70" s="41"/>
      <c r="M70" s="36"/>
      <c r="N70" s="65"/>
      <c r="O70" s="82"/>
      <c r="P70" s="39"/>
      <c r="Q70" s="39" t="s">
        <v>35</v>
      </c>
      <c r="R70" s="40"/>
      <c r="S70" s="40"/>
      <c r="T70" s="40"/>
      <c r="U70" s="41"/>
      <c r="V70" s="31" t="s">
        <v>57</v>
      </c>
      <c r="W70" s="42"/>
    </row>
    <row r="71" spans="1:23" s="17" customFormat="1" ht="19" customHeight="1" x14ac:dyDescent="0.2">
      <c r="A71" s="47"/>
      <c r="B71" s="83"/>
      <c r="C71" s="49"/>
      <c r="D71" s="50"/>
      <c r="E71" s="66"/>
      <c r="F71" s="51"/>
      <c r="G71" s="52"/>
      <c r="H71" s="74"/>
      <c r="K71" s="55" t="s">
        <v>36</v>
      </c>
      <c r="L71" s="56" t="s">
        <v>17</v>
      </c>
      <c r="M71" s="121"/>
      <c r="N71" s="66"/>
      <c r="O71" s="51"/>
      <c r="P71" s="52"/>
      <c r="Q71" s="74"/>
      <c r="R71" s="53"/>
      <c r="S71" s="53"/>
      <c r="T71" s="122"/>
      <c r="U71" s="123"/>
      <c r="V71" s="132" t="s">
        <v>60</v>
      </c>
      <c r="W71" s="42"/>
    </row>
    <row r="72" spans="1:23" s="17" customFormat="1" ht="19" customHeight="1" x14ac:dyDescent="0.2">
      <c r="A72" s="33"/>
      <c r="B72" s="34"/>
      <c r="C72" s="35"/>
      <c r="D72" s="36"/>
      <c r="E72" s="65"/>
      <c r="F72" s="45"/>
      <c r="G72" s="39"/>
      <c r="H72" s="59"/>
      <c r="I72" s="77"/>
      <c r="J72" s="77"/>
      <c r="K72" s="77"/>
      <c r="L72" s="84"/>
      <c r="M72" s="151"/>
      <c r="N72" s="152"/>
      <c r="O72" s="152"/>
      <c r="P72" s="152"/>
      <c r="Q72" s="152"/>
      <c r="R72" s="152"/>
      <c r="S72" s="152"/>
      <c r="T72" s="152"/>
      <c r="U72" s="153"/>
      <c r="V72" s="41"/>
      <c r="W72" s="42"/>
    </row>
    <row r="73" spans="1:23" s="17" customFormat="1" ht="19" customHeight="1" x14ac:dyDescent="0.2">
      <c r="A73" s="33">
        <f>MAX(A$5:A70)+1</f>
        <v>15</v>
      </c>
      <c r="B73" s="43">
        <f>MAX($B$6:B72)+1</f>
        <v>45325</v>
      </c>
      <c r="C73" s="44">
        <f>WEEKDAY(B73)</f>
        <v>7</v>
      </c>
      <c r="D73" s="36">
        <v>0.33333333333333331</v>
      </c>
      <c r="E73" s="65" t="s">
        <v>4</v>
      </c>
      <c r="F73" s="82" t="s">
        <v>1</v>
      </c>
      <c r="G73" s="39" t="s">
        <v>47</v>
      </c>
      <c r="I73" s="40"/>
      <c r="J73" s="40"/>
      <c r="K73" s="40"/>
      <c r="L73" s="41"/>
      <c r="M73" s="143"/>
      <c r="N73" s="144"/>
      <c r="O73" s="144"/>
      <c r="P73" s="144"/>
      <c r="Q73" s="144"/>
      <c r="R73" s="144"/>
      <c r="S73" s="144"/>
      <c r="T73" s="144"/>
      <c r="U73" s="145"/>
      <c r="V73" s="31" t="s">
        <v>57</v>
      </c>
      <c r="W73" s="42"/>
    </row>
    <row r="74" spans="1:23" s="17" customFormat="1" ht="19" customHeight="1" x14ac:dyDescent="0.2">
      <c r="A74" s="33"/>
      <c r="B74" s="43"/>
      <c r="C74" s="44"/>
      <c r="D74" s="36">
        <v>0.65972222222222221</v>
      </c>
      <c r="E74" s="65" t="s">
        <v>45</v>
      </c>
      <c r="F74" s="82" t="s">
        <v>37</v>
      </c>
      <c r="G74" s="39"/>
      <c r="H74" s="39" t="s">
        <v>35</v>
      </c>
      <c r="I74" s="40"/>
      <c r="J74" s="40"/>
      <c r="K74" s="40"/>
      <c r="L74" s="41"/>
      <c r="M74" s="143"/>
      <c r="N74" s="144"/>
      <c r="O74" s="144"/>
      <c r="P74" s="144"/>
      <c r="Q74" s="144"/>
      <c r="R74" s="144"/>
      <c r="S74" s="144"/>
      <c r="T74" s="144"/>
      <c r="U74" s="145"/>
      <c r="V74" s="31" t="s">
        <v>59</v>
      </c>
      <c r="W74" s="42"/>
    </row>
    <row r="75" spans="1:23" s="17" customFormat="1" ht="19" customHeight="1" thickBot="1" x14ac:dyDescent="0.25">
      <c r="A75" s="85"/>
      <c r="B75" s="86"/>
      <c r="C75" s="87"/>
      <c r="D75" s="88"/>
      <c r="E75" s="89"/>
      <c r="F75" s="90"/>
      <c r="G75" s="91"/>
      <c r="H75" s="92"/>
      <c r="I75" s="93"/>
      <c r="J75" s="93"/>
      <c r="K75" s="94"/>
      <c r="L75" s="95"/>
      <c r="M75" s="154"/>
      <c r="N75" s="155"/>
      <c r="O75" s="155"/>
      <c r="P75" s="155"/>
      <c r="Q75" s="155"/>
      <c r="R75" s="155"/>
      <c r="S75" s="155"/>
      <c r="T75" s="155"/>
      <c r="U75" s="156"/>
      <c r="V75" s="130"/>
      <c r="W75" s="42"/>
    </row>
    <row r="76" spans="1:23" s="17" customFormat="1" ht="19" customHeight="1" x14ac:dyDescent="0.2">
      <c r="A76" s="133"/>
      <c r="B76" s="134"/>
      <c r="C76" s="135"/>
      <c r="D76" s="80"/>
      <c r="E76" s="65"/>
      <c r="G76" s="39"/>
      <c r="H76" s="59"/>
      <c r="K76" s="40"/>
      <c r="M76" s="80"/>
      <c r="N76" s="80"/>
      <c r="O76" s="80"/>
      <c r="P76" s="80"/>
      <c r="Q76" s="80"/>
      <c r="R76" s="80"/>
      <c r="S76" s="80"/>
      <c r="T76" s="80"/>
      <c r="U76" s="80"/>
      <c r="W76" s="42"/>
    </row>
    <row r="77" spans="1:23" s="17" customFormat="1" ht="19" customHeight="1" x14ac:dyDescent="0.65">
      <c r="A77" s="97" t="s">
        <v>3</v>
      </c>
      <c r="B77" s="98"/>
      <c r="C77" s="99"/>
      <c r="D77" s="100"/>
      <c r="E77" s="65"/>
      <c r="G77" s="101"/>
      <c r="H77" s="16"/>
      <c r="I77" s="16"/>
      <c r="J77" s="16"/>
      <c r="K77" s="16"/>
      <c r="L77" s="16"/>
      <c r="M77" s="102"/>
      <c r="N77" s="65"/>
      <c r="P77" s="101"/>
      <c r="Q77" s="16"/>
      <c r="R77" s="16"/>
      <c r="S77" s="16"/>
      <c r="T77" s="16"/>
      <c r="U77" s="16"/>
      <c r="W77" s="42"/>
    </row>
    <row r="78" spans="1:23" s="16" customFormat="1" ht="19" customHeight="1" x14ac:dyDescent="0.65">
      <c r="A78" s="97"/>
      <c r="B78" s="98"/>
      <c r="C78" s="99"/>
      <c r="D78" s="100"/>
      <c r="E78" s="65"/>
      <c r="F78" s="17"/>
      <c r="G78" s="101"/>
      <c r="M78" s="102"/>
      <c r="N78" s="65"/>
      <c r="O78" s="17"/>
      <c r="P78" s="101"/>
      <c r="W78" s="96"/>
    </row>
    <row r="79" spans="1:23" s="16" customFormat="1" ht="26.5" customHeight="1" x14ac:dyDescent="0.65">
      <c r="A79" s="105"/>
      <c r="B79" s="106"/>
      <c r="C79" s="107"/>
      <c r="D79" s="108"/>
      <c r="E79" s="65"/>
      <c r="F79" s="17"/>
      <c r="G79" s="39"/>
      <c r="H79" s="17"/>
      <c r="I79" s="17"/>
      <c r="J79" s="17"/>
      <c r="K79" s="17"/>
      <c r="L79" s="17"/>
      <c r="M79" s="80"/>
      <c r="N79" s="65"/>
      <c r="O79" s="17"/>
      <c r="P79" s="39"/>
      <c r="Q79" s="17"/>
      <c r="R79" s="17"/>
      <c r="S79" s="17"/>
      <c r="T79" s="17"/>
      <c r="U79" s="17"/>
      <c r="W79" s="96"/>
    </row>
    <row r="80" spans="1:23" s="16" customFormat="1" ht="23" customHeight="1" x14ac:dyDescent="0.65">
      <c r="A80" s="105"/>
      <c r="B80" s="106"/>
      <c r="C80" s="107"/>
      <c r="D80" s="108"/>
      <c r="E80" s="65"/>
      <c r="F80" s="17"/>
      <c r="G80" s="39"/>
      <c r="H80" s="17"/>
      <c r="I80" s="17"/>
      <c r="J80" s="17"/>
      <c r="K80" s="17"/>
      <c r="L80" s="17"/>
      <c r="M80" s="80"/>
      <c r="N80" s="65"/>
      <c r="O80" s="17"/>
      <c r="P80" s="39"/>
      <c r="Q80" s="17"/>
      <c r="R80" s="17"/>
      <c r="S80" s="17"/>
      <c r="T80" s="17"/>
      <c r="U80" s="17"/>
      <c r="W80" s="96"/>
    </row>
    <row r="81" spans="1:28" s="17" customFormat="1" ht="25" customHeight="1" x14ac:dyDescent="0.2">
      <c r="A81" s="105"/>
      <c r="B81" s="106"/>
      <c r="C81" s="107"/>
      <c r="D81" s="108"/>
      <c r="E81" s="65"/>
      <c r="G81" s="39"/>
      <c r="M81" s="80"/>
      <c r="N81" s="65"/>
      <c r="P81" s="39"/>
      <c r="W81" s="42"/>
    </row>
    <row r="82" spans="1:28" s="17" customFormat="1" ht="25" customHeight="1" x14ac:dyDescent="0.6">
      <c r="A82" s="3"/>
      <c r="B82" s="4"/>
      <c r="C82" s="15"/>
      <c r="D82" s="5"/>
      <c r="E82" s="14"/>
      <c r="F82" s="7"/>
      <c r="G82" s="26"/>
      <c r="H82" s="6"/>
      <c r="I82" s="6"/>
      <c r="J82" s="6"/>
      <c r="K82" s="6"/>
      <c r="L82" s="6"/>
      <c r="M82" s="32"/>
      <c r="N82" s="14"/>
      <c r="O82" s="7"/>
      <c r="P82" s="26"/>
      <c r="Q82" s="6"/>
      <c r="R82" s="6"/>
      <c r="S82" s="6"/>
      <c r="T82" s="6"/>
      <c r="U82" s="6"/>
      <c r="W82" s="42"/>
    </row>
    <row r="83" spans="1:28" s="17" customFormat="1" ht="25" customHeight="1" x14ac:dyDescent="0.6">
      <c r="A83" s="3"/>
      <c r="B83" s="4"/>
      <c r="C83" s="15"/>
      <c r="D83" s="5"/>
      <c r="E83" s="14"/>
      <c r="F83" s="7"/>
      <c r="G83" s="26"/>
      <c r="H83" s="6"/>
      <c r="I83" s="6"/>
      <c r="J83" s="6"/>
      <c r="K83" s="6"/>
      <c r="L83" s="6"/>
      <c r="M83" s="32"/>
      <c r="N83" s="14"/>
      <c r="O83" s="7"/>
      <c r="P83" s="26"/>
      <c r="Q83" s="6"/>
      <c r="R83" s="6"/>
      <c r="S83" s="6"/>
      <c r="T83" s="6"/>
      <c r="U83" s="6"/>
      <c r="W83" s="42"/>
    </row>
    <row r="84" spans="1:28" ht="17.25" customHeight="1" x14ac:dyDescent="0.65"/>
    <row r="85" spans="1:28" ht="17.25" customHeight="1" x14ac:dyDescent="0.65"/>
    <row r="86" spans="1:28" ht="17.25" customHeight="1" x14ac:dyDescent="0.65"/>
    <row r="87" spans="1:28" s="3" customFormat="1" ht="17.25" customHeight="1" x14ac:dyDescent="0.65">
      <c r="B87" s="4"/>
      <c r="C87" s="15"/>
      <c r="D87" s="5"/>
      <c r="E87" s="14"/>
      <c r="F87" s="7"/>
      <c r="G87" s="26"/>
      <c r="H87" s="6"/>
      <c r="I87" s="6"/>
      <c r="J87" s="6"/>
      <c r="K87" s="6"/>
      <c r="L87" s="6"/>
      <c r="M87" s="32"/>
      <c r="N87" s="14"/>
      <c r="O87" s="7"/>
      <c r="P87" s="26"/>
      <c r="Q87" s="6"/>
      <c r="R87" s="6"/>
      <c r="S87" s="6"/>
      <c r="T87" s="6"/>
      <c r="U87" s="6"/>
      <c r="V87" s="6"/>
      <c r="W87" s="20"/>
      <c r="X87" s="6"/>
      <c r="Y87" s="1"/>
      <c r="Z87" s="16"/>
      <c r="AA87" s="6"/>
      <c r="AB87" s="6"/>
    </row>
    <row r="88" spans="1:28" s="3" customFormat="1" ht="17.25" customHeight="1" x14ac:dyDescent="0.65">
      <c r="B88" s="4"/>
      <c r="C88" s="15"/>
      <c r="D88" s="5"/>
      <c r="E88" s="14"/>
      <c r="F88" s="7"/>
      <c r="G88" s="26"/>
      <c r="H88" s="6"/>
      <c r="I88" s="6"/>
      <c r="J88" s="6"/>
      <c r="K88" s="6"/>
      <c r="L88" s="6"/>
      <c r="M88" s="32"/>
      <c r="N88" s="14"/>
      <c r="O88" s="7"/>
      <c r="P88" s="26"/>
      <c r="Q88" s="6"/>
      <c r="R88" s="6"/>
      <c r="S88" s="6"/>
      <c r="T88" s="6"/>
      <c r="U88" s="6"/>
      <c r="V88" s="6"/>
      <c r="W88" s="20"/>
      <c r="X88" s="6"/>
      <c r="Y88" s="1"/>
      <c r="Z88" s="16"/>
      <c r="AA88" s="6"/>
      <c r="AB88" s="6"/>
    </row>
    <row r="89" spans="1:28" s="3" customFormat="1" ht="17.25" customHeight="1" x14ac:dyDescent="0.65">
      <c r="B89" s="4"/>
      <c r="C89" s="15"/>
      <c r="D89" s="5"/>
      <c r="E89" s="14"/>
      <c r="F89" s="7"/>
      <c r="G89" s="26"/>
      <c r="H89" s="6"/>
      <c r="I89" s="6"/>
      <c r="J89" s="6"/>
      <c r="K89" s="6"/>
      <c r="L89" s="6"/>
      <c r="M89" s="32"/>
      <c r="N89" s="14"/>
      <c r="O89" s="7"/>
      <c r="P89" s="26"/>
      <c r="Q89" s="6"/>
      <c r="R89" s="6"/>
      <c r="S89" s="6"/>
      <c r="T89" s="6"/>
      <c r="U89" s="6"/>
      <c r="V89" s="6"/>
      <c r="W89" s="20"/>
      <c r="X89" s="6"/>
      <c r="Y89" s="1"/>
      <c r="Z89" s="16"/>
      <c r="AA89" s="6"/>
      <c r="AB89" s="6"/>
    </row>
  </sheetData>
  <mergeCells count="16">
    <mergeCell ref="E4:F4"/>
    <mergeCell ref="W1:X1"/>
    <mergeCell ref="G4:L4"/>
    <mergeCell ref="P4:U4"/>
    <mergeCell ref="N4:O4"/>
    <mergeCell ref="H55:S58"/>
    <mergeCell ref="M5:U26"/>
    <mergeCell ref="H35:L37"/>
    <mergeCell ref="H59:L61"/>
    <mergeCell ref="M72:U75"/>
    <mergeCell ref="H39:S42"/>
    <mergeCell ref="H15:L15"/>
    <mergeCell ref="H23:L23"/>
    <mergeCell ref="H43:S46"/>
    <mergeCell ref="H47:S50"/>
    <mergeCell ref="H51:S54"/>
  </mergeCells>
  <phoneticPr fontId="3"/>
  <printOptions horizontalCentered="1"/>
  <pageMargins left="0.78740157480314965" right="0.59055118110236227" top="0.78740157480314965" bottom="0.59055118110236227" header="0.39370078740157483" footer="0"/>
  <pageSetup paperSize="9"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業者選定用</vt:lpstr>
      <vt:lpstr>業者選定用!Print_Area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石垣拓真</cp:lastModifiedBy>
  <cp:lastPrinted>2023-11-16T09:44:49Z</cp:lastPrinted>
  <dcterms:created xsi:type="dcterms:W3CDTF">2014-09-25T02:09:09Z</dcterms:created>
  <dcterms:modified xsi:type="dcterms:W3CDTF">2023-11-16T09:45:13Z</dcterms:modified>
</cp:coreProperties>
</file>