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⑨R06\⑩業者選定\旅行業者\20遺骨収集事業⑳（BS収集1次）\依頼\"/>
    </mc:Choice>
  </mc:AlternateContent>
  <xr:revisionPtr revIDLastSave="0" documentId="13_ncr:1_{1E86C7EA-0496-49FC-8D0F-912DFB323F01}" xr6:coauthVersionLast="47" xr6:coauthVersionMax="47" xr10:uidLastSave="{00000000-0000-0000-0000-000000000000}"/>
  <bookViews>
    <workbookView xWindow="-108" yWindow="-108" windowWidth="23256" windowHeight="12576" xr2:uid="{85EF76AE-6376-489D-B714-6B9313433921}"/>
  </bookViews>
  <sheets>
    <sheet name="R６BS収１(HP案) 0911" sheetId="14" r:id="rId1"/>
  </sheets>
  <definedNames>
    <definedName name="_xlnm.Print_Area" localSheetId="0">'R６BS収１(HP案) 0911'!$A$2:$S$90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4" l="1"/>
  <c r="A11" i="14"/>
  <c r="C7" i="14"/>
  <c r="A16" i="14" l="1"/>
  <c r="B16" i="14"/>
  <c r="C16" i="14" s="1"/>
  <c r="C11" i="14"/>
  <c r="B22" i="14" l="1"/>
  <c r="C22" i="14" s="1"/>
  <c r="A22" i="14"/>
  <c r="B28" i="14" l="1"/>
  <c r="C28" i="14" s="1"/>
  <c r="B32" i="14"/>
  <c r="A28" i="14"/>
  <c r="A32" i="14" l="1"/>
  <c r="C32" i="14"/>
  <c r="B36" i="14"/>
  <c r="B40" i="14" s="1"/>
  <c r="C40" i="14" s="1"/>
  <c r="B44" i="14" l="1"/>
  <c r="C44" i="14" s="1"/>
  <c r="C36" i="14"/>
  <c r="A36" i="14"/>
  <c r="A40" i="14" l="1"/>
  <c r="A44" i="14" s="1"/>
  <c r="B49" i="14"/>
  <c r="A49" i="14" l="1"/>
  <c r="C49" i="14"/>
  <c r="B54" i="14"/>
  <c r="C54" i="14" s="1"/>
  <c r="A54" i="14"/>
  <c r="A59" i="14" s="1"/>
  <c r="A64" i="14" s="1"/>
  <c r="A68" i="14" s="1"/>
  <c r="A72" i="14" s="1"/>
  <c r="A77" i="14" s="1"/>
  <c r="A83" i="14" s="1"/>
  <c r="A87" i="14" s="1"/>
  <c r="B59" i="14" l="1"/>
  <c r="C59" i="14" l="1"/>
  <c r="B64" i="14"/>
  <c r="C64" i="14" l="1"/>
  <c r="B68" i="14"/>
  <c r="C68" i="14" l="1"/>
  <c r="B72" i="14"/>
  <c r="C72" i="14" l="1"/>
  <c r="B77" i="14"/>
  <c r="C77" i="14" l="1"/>
  <c r="B83" i="14"/>
  <c r="C83" i="14" l="1"/>
  <c r="B87" i="14"/>
  <c r="C87" i="14" s="1"/>
</calcChain>
</file>

<file path=xl/sharedStrings.xml><?xml version="1.0" encoding="utf-8"?>
<sst xmlns="http://schemas.openxmlformats.org/spreadsheetml/2006/main" count="193" uniqueCount="70">
  <si>
    <t>【別紙１】</t>
    <rPh sb="1" eb="3">
      <t>ベッシ</t>
    </rPh>
    <phoneticPr fontId="7"/>
  </si>
  <si>
    <t>月　日</t>
    <rPh sb="0" eb="1">
      <t>ツキ</t>
    </rPh>
    <rPh sb="2" eb="3">
      <t>ヒ</t>
    </rPh>
    <phoneticPr fontId="7"/>
  </si>
  <si>
    <t>曜日</t>
    <rPh sb="0" eb="2">
      <t>ヨウビ</t>
    </rPh>
    <phoneticPr fontId="7"/>
  </si>
  <si>
    <t>時間</t>
    <rPh sb="0" eb="2">
      <t>ジカン</t>
    </rPh>
    <phoneticPr fontId="9"/>
  </si>
  <si>
    <t>都市（空港）</t>
    <rPh sb="0" eb="2">
      <t>トシ</t>
    </rPh>
    <rPh sb="3" eb="5">
      <t>クウコウ</t>
    </rPh>
    <phoneticPr fontId="9"/>
  </si>
  <si>
    <t>１班</t>
    <rPh sb="1" eb="2">
      <t>ハン</t>
    </rPh>
    <phoneticPr fontId="7"/>
  </si>
  <si>
    <t>２班</t>
    <rPh sb="1" eb="2">
      <t>ハン</t>
    </rPh>
    <phoneticPr fontId="7"/>
  </si>
  <si>
    <t>【結団式】</t>
    <phoneticPr fontId="7"/>
  </si>
  <si>
    <t>都　内</t>
    <rPh sb="0" eb="1">
      <t>ト</t>
    </rPh>
    <rPh sb="2" eb="3">
      <t>ウチ</t>
    </rPh>
    <phoneticPr fontId="7"/>
  </si>
  <si>
    <t>泊</t>
    <rPh sb="0" eb="1">
      <t>ハク</t>
    </rPh>
    <phoneticPr fontId="9"/>
  </si>
  <si>
    <t>羽田</t>
    <phoneticPr fontId="7"/>
  </si>
  <si>
    <t>発</t>
    <rPh sb="0" eb="1">
      <t>ハツ</t>
    </rPh>
    <phoneticPr fontId="7"/>
  </si>
  <si>
    <t>（JL037便）毎日</t>
    <phoneticPr fontId="7"/>
  </si>
  <si>
    <t>シンガポール</t>
    <phoneticPr fontId="7"/>
  </si>
  <si>
    <t>着</t>
    <rPh sb="0" eb="1">
      <t>チャク</t>
    </rPh>
    <phoneticPr fontId="7"/>
  </si>
  <si>
    <t>シンガポール</t>
    <phoneticPr fontId="5"/>
  </si>
  <si>
    <t>発</t>
    <rPh sb="0" eb="1">
      <t>ハツ</t>
    </rPh>
    <phoneticPr fontId="9"/>
  </si>
  <si>
    <t>機　中</t>
    <rPh sb="0" eb="1">
      <t>キ</t>
    </rPh>
    <rPh sb="2" eb="3">
      <t>ナカ</t>
    </rPh>
    <phoneticPr fontId="7"/>
  </si>
  <si>
    <t>ポートモレスビー</t>
    <phoneticPr fontId="7"/>
  </si>
  <si>
    <t>泊</t>
    <rPh sb="0" eb="1">
      <t>ハク</t>
    </rPh>
    <phoneticPr fontId="7"/>
  </si>
  <si>
    <t>発</t>
    <rPh sb="0" eb="1">
      <t>ハツ</t>
    </rPh>
    <phoneticPr fontId="5"/>
  </si>
  <si>
    <t>車両：（終日）4WD×2台</t>
    <phoneticPr fontId="7"/>
  </si>
  <si>
    <t>着</t>
    <rPh sb="0" eb="1">
      <t>チャク</t>
    </rPh>
    <phoneticPr fontId="5"/>
  </si>
  <si>
    <t>【解 団】</t>
    <phoneticPr fontId="7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</si>
  <si>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9"/>
  </si>
  <si>
    <t>ポートモレスビー</t>
    <phoneticPr fontId="5"/>
  </si>
  <si>
    <t>ホニアラ</t>
    <phoneticPr fontId="7"/>
  </si>
  <si>
    <t>【在ソロモン日本国大使館表敬訪問】</t>
    <rPh sb="1" eb="2">
      <t>ザイ</t>
    </rPh>
    <rPh sb="6" eb="8">
      <t>ニホン</t>
    </rPh>
    <rPh sb="8" eb="9">
      <t>コク</t>
    </rPh>
    <rPh sb="9" eb="12">
      <t>タイシカン</t>
    </rPh>
    <rPh sb="12" eb="14">
      <t>ヒョウケイ</t>
    </rPh>
    <rPh sb="14" eb="16">
      <t>ホウモン</t>
    </rPh>
    <phoneticPr fontId="7"/>
  </si>
  <si>
    <t>【ソロモン諸島国立博物館表敬訪問】</t>
    <rPh sb="5" eb="7">
      <t>ショトウ</t>
    </rPh>
    <rPh sb="7" eb="9">
      <t>コクリツ</t>
    </rPh>
    <rPh sb="9" eb="12">
      <t>ハクブツカン</t>
    </rPh>
    <rPh sb="12" eb="14">
      <t>ヒョウケイ</t>
    </rPh>
    <rPh sb="14" eb="16">
      <t>ホウモン</t>
    </rPh>
    <phoneticPr fontId="7"/>
  </si>
  <si>
    <t>【現地関係機関表敬訪問】</t>
    <phoneticPr fontId="7"/>
  </si>
  <si>
    <t>（遺骨持出許可書発給依頼）</t>
    <rPh sb="10" eb="12">
      <t>イライ</t>
    </rPh>
    <phoneticPr fontId="7"/>
  </si>
  <si>
    <t>【遺骨鑑定 等】</t>
    <rPh sb="1" eb="5">
      <t>イコツカンテイ</t>
    </rPh>
    <rPh sb="6" eb="7">
      <t>トウ</t>
    </rPh>
    <phoneticPr fontId="5"/>
  </si>
  <si>
    <t>ホニアラ</t>
    <phoneticPr fontId="5"/>
  </si>
  <si>
    <t>ムンダ</t>
    <phoneticPr fontId="5"/>
  </si>
  <si>
    <t>ムンダ</t>
    <phoneticPr fontId="7"/>
  </si>
  <si>
    <t>【現地追悼式】</t>
    <rPh sb="1" eb="6">
      <t>ゲンチツイトウシキ</t>
    </rPh>
    <phoneticPr fontId="7"/>
  </si>
  <si>
    <t>【在ソロモン日本国大使館結果報告】</t>
    <rPh sb="1" eb="2">
      <t>ザイ</t>
    </rPh>
    <rPh sb="6" eb="12">
      <t>ニホンコクタイシカン</t>
    </rPh>
    <rPh sb="12" eb="16">
      <t>ケッカホウコク</t>
    </rPh>
    <phoneticPr fontId="7"/>
  </si>
  <si>
    <t>（検体封印）</t>
    <rPh sb="1" eb="5">
      <t>ケンタイフウイン</t>
    </rPh>
    <phoneticPr fontId="7"/>
  </si>
  <si>
    <t>ホニアラ</t>
  </si>
  <si>
    <t>ムンダ</t>
  </si>
  <si>
    <t>シンガポール</t>
  </si>
  <si>
    <t>都内</t>
    <rPh sb="0" eb="2">
      <t>トナイ</t>
    </rPh>
    <phoneticPr fontId="7"/>
  </si>
  <si>
    <t>成田</t>
    <rPh sb="0" eb="2">
      <t>ナリタ</t>
    </rPh>
    <phoneticPr fontId="7"/>
  </si>
  <si>
    <t>【千鳥ヶ淵戦没者墓苑遺骨引渡式】</t>
    <rPh sb="1" eb="5">
      <t>チドリガフチ</t>
    </rPh>
    <rPh sb="5" eb="8">
      <t>センボツシャ</t>
    </rPh>
    <rPh sb="8" eb="10">
      <t>ボエン</t>
    </rPh>
    <rPh sb="10" eb="12">
      <t>イコツ</t>
    </rPh>
    <rPh sb="12" eb="14">
      <t>ヒキワタシ</t>
    </rPh>
    <rPh sb="14" eb="15">
      <t>シキ</t>
    </rPh>
    <phoneticPr fontId="7"/>
  </si>
  <si>
    <t>【遺骨鑑定等準備】</t>
    <rPh sb="1" eb="3">
      <t>イコツ</t>
    </rPh>
    <rPh sb="3" eb="5">
      <t>カンテイ</t>
    </rPh>
    <rPh sb="5" eb="6">
      <t>トウ</t>
    </rPh>
    <rPh sb="6" eb="8">
      <t>ジュンビ</t>
    </rPh>
    <phoneticPr fontId="7"/>
  </si>
  <si>
    <t>【情報に基づく調査】</t>
    <rPh sb="1" eb="3">
      <t>ジョウホウ</t>
    </rPh>
    <rPh sb="4" eb="5">
      <t>モト</t>
    </rPh>
    <rPh sb="7" eb="9">
      <t>チョウサ</t>
    </rPh>
    <phoneticPr fontId="5"/>
  </si>
  <si>
    <t>【焼骨式】</t>
    <rPh sb="1" eb="3">
      <t>ショウコツ</t>
    </rPh>
    <rPh sb="3" eb="4">
      <t>シキ</t>
    </rPh>
    <phoneticPr fontId="7"/>
  </si>
  <si>
    <t>【焼骨式】予備日</t>
    <rPh sb="1" eb="3">
      <t>ショウコツ</t>
    </rPh>
    <rPh sb="3" eb="4">
      <t>シキ</t>
    </rPh>
    <rPh sb="5" eb="8">
      <t>ヨビビ</t>
    </rPh>
    <phoneticPr fontId="5"/>
  </si>
  <si>
    <t>【現地追悼式】予備日</t>
    <rPh sb="1" eb="6">
      <t>ゲンチツイトウシキ</t>
    </rPh>
    <rPh sb="7" eb="10">
      <t>ヨビビ</t>
    </rPh>
    <phoneticPr fontId="7"/>
  </si>
  <si>
    <t>（JL712便）毎日</t>
    <rPh sb="6" eb="7">
      <t>ビン</t>
    </rPh>
    <rPh sb="8" eb="10">
      <t>マイニチ</t>
    </rPh>
    <phoneticPr fontId="7"/>
  </si>
  <si>
    <t>（IE800便）日</t>
    <rPh sb="8" eb="9">
      <t>ニチ</t>
    </rPh>
    <phoneticPr fontId="7"/>
  </si>
  <si>
    <t>（IE803便）水</t>
    <rPh sb="8" eb="9">
      <t>スイ</t>
    </rPh>
    <phoneticPr fontId="7"/>
  </si>
  <si>
    <t>（PX080便）月火木土</t>
    <rPh sb="8" eb="9">
      <t>ゲツ</t>
    </rPh>
    <rPh sb="9" eb="10">
      <t>カ</t>
    </rPh>
    <rPh sb="10" eb="11">
      <t>ボク</t>
    </rPh>
    <phoneticPr fontId="7"/>
  </si>
  <si>
    <t>（PX393便）月火水木土</t>
    <rPh sb="6" eb="7">
      <t>ビン</t>
    </rPh>
    <phoneticPr fontId="7"/>
  </si>
  <si>
    <t>ロビー集合</t>
    <rPh sb="3" eb="5">
      <t>シュウゴウ</t>
    </rPh>
    <phoneticPr fontId="7"/>
  </si>
  <si>
    <t>令和６年度　ビスマーク・ソロモン諸島遺骨収集派遣（第１次）日程表（案）</t>
    <rPh sb="0" eb="2">
      <t>レイワ</t>
    </rPh>
    <rPh sb="3" eb="4">
      <t>ネン</t>
    </rPh>
    <rPh sb="4" eb="5">
      <t>ド</t>
    </rPh>
    <rPh sb="16" eb="18">
      <t>ショトウ</t>
    </rPh>
    <rPh sb="18" eb="22">
      <t>イコツシュウシュウ</t>
    </rPh>
    <rPh sb="22" eb="24">
      <t>ハケン</t>
    </rPh>
    <rPh sb="25" eb="26">
      <t>ダイ</t>
    </rPh>
    <rPh sb="27" eb="28">
      <t>ジ</t>
    </rPh>
    <rPh sb="29" eb="31">
      <t>ニッテイ</t>
    </rPh>
    <rPh sb="31" eb="32">
      <t>ヒョウ</t>
    </rPh>
    <rPh sb="33" eb="34">
      <t>アン</t>
    </rPh>
    <phoneticPr fontId="9"/>
  </si>
  <si>
    <t>行　動　及　び　概　要</t>
    <phoneticPr fontId="7"/>
  </si>
  <si>
    <t>手配</t>
    <rPh sb="0" eb="2">
      <t>テハイ</t>
    </rPh>
    <phoneticPr fontId="7"/>
  </si>
  <si>
    <t>1班</t>
    <rPh sb="1" eb="2">
      <t>ハン</t>
    </rPh>
    <phoneticPr fontId="7"/>
  </si>
  <si>
    <t>2班</t>
    <rPh sb="1" eb="2">
      <t>ハン</t>
    </rPh>
    <phoneticPr fontId="7"/>
  </si>
  <si>
    <t>車両：（送迎）バス×１台</t>
    <phoneticPr fontId="7"/>
  </si>
  <si>
    <t>車両：（終日）4WD×3台</t>
  </si>
  <si>
    <t>車両：（送迎）ミニバン×1台</t>
    <rPh sb="4" eb="6">
      <t>ソウゲイ</t>
    </rPh>
    <phoneticPr fontId="7"/>
  </si>
  <si>
    <t>車両：（送迎）荷物車×1台</t>
    <rPh sb="4" eb="6">
      <t>ソウゲイ</t>
    </rPh>
    <rPh sb="7" eb="10">
      <t>ニモツシャ</t>
    </rPh>
    <phoneticPr fontId="7"/>
  </si>
  <si>
    <t>車両：（終日）ミニバン×1台</t>
    <rPh sb="4" eb="6">
      <t>シュウジツ</t>
    </rPh>
    <phoneticPr fontId="7"/>
  </si>
  <si>
    <t>車両：（終日）4WD×3台</t>
    <phoneticPr fontId="7"/>
  </si>
  <si>
    <t>（PX085便）日月水木</t>
    <rPh sb="6" eb="7">
      <t>ビン</t>
    </rPh>
    <rPh sb="8" eb="10">
      <t>ニチゲツ</t>
    </rPh>
    <rPh sb="10" eb="11">
      <t>スイ</t>
    </rPh>
    <rPh sb="11" eb="12">
      <t>モク</t>
    </rPh>
    <phoneticPr fontId="7"/>
  </si>
  <si>
    <t>（PX392便）月火水木土</t>
    <rPh sb="6" eb="7">
      <t>ビン</t>
    </rPh>
    <rPh sb="9" eb="10">
      <t>カ</t>
    </rPh>
    <phoneticPr fontId="7"/>
  </si>
  <si>
    <t>車両：（送迎）4WD×2台</t>
    <rPh sb="4" eb="6">
      <t>ソウゲイ</t>
    </rPh>
    <phoneticPr fontId="7"/>
  </si>
  <si>
    <t>車両：（送迎）ミニバン×1台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</si>
</sst>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;@"/>
    <numFmt numFmtId="177" formatCode="aaa"/>
    <numFmt numFmtId="178" formatCode="m&quot;月&quot;d&quot;日&quot;;@"/>
    <numFmt numFmtId="179" formatCode="hh:mm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trike/>
      <sz val="11"/>
      <name val="メイリオ"/>
      <family val="3"/>
      <charset val="128"/>
    </font>
    <font>
      <b/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</cellStyleXfs>
  <cellXfs count="222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distributed" vertical="distributed"/>
    </xf>
    <xf numFmtId="176" fontId="11" fillId="2" borderId="13" xfId="1" applyNumberFormat="1" applyFont="1" applyFill="1" applyBorder="1" applyAlignment="1">
      <alignment horizontal="center" vertical="center"/>
    </xf>
    <xf numFmtId="1" fontId="4" fillId="0" borderId="16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distributed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2" applyFont="1">
      <alignment vertical="center"/>
    </xf>
    <xf numFmtId="0" fontId="4" fillId="0" borderId="0" xfId="1" applyFont="1" applyAlignment="1">
      <alignment horizontal="distributed" vertical="distributed"/>
    </xf>
    <xf numFmtId="0" fontId="4" fillId="0" borderId="21" xfId="1" applyFont="1" applyBorder="1" applyAlignment="1">
      <alignment horizontal="center" vertical="center"/>
    </xf>
    <xf numFmtId="1" fontId="4" fillId="0" borderId="22" xfId="1" applyNumberFormat="1" applyFont="1" applyBorder="1" applyAlignment="1">
      <alignment horizontal="center" vertical="center"/>
    </xf>
    <xf numFmtId="178" fontId="4" fillId="0" borderId="23" xfId="1" applyNumberFormat="1" applyFont="1" applyBorder="1" applyAlignment="1">
      <alignment horizontal="center" vertical="center"/>
    </xf>
    <xf numFmtId="176" fontId="4" fillId="0" borderId="24" xfId="1" applyNumberFormat="1" applyFont="1" applyBorder="1" applyAlignment="1">
      <alignment horizontal="center" vertical="center"/>
    </xf>
    <xf numFmtId="0" fontId="4" fillId="0" borderId="23" xfId="1" applyFont="1" applyBorder="1" applyAlignment="1">
      <alignment horizontal="distributed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6" xfId="1" applyFont="1" applyBorder="1" applyAlignment="1">
      <alignment horizontal="left" vertical="center"/>
    </xf>
    <xf numFmtId="0" fontId="4" fillId="0" borderId="26" xfId="1" applyFont="1" applyBorder="1" applyAlignment="1">
      <alignment horizontal="center" vertical="center"/>
    </xf>
    <xf numFmtId="176" fontId="4" fillId="0" borderId="26" xfId="1" applyNumberFormat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1" fontId="4" fillId="0" borderId="31" xfId="1" applyNumberFormat="1" applyFont="1" applyBorder="1" applyAlignment="1">
      <alignment horizontal="center" vertical="center"/>
    </xf>
    <xf numFmtId="178" fontId="4" fillId="0" borderId="32" xfId="1" applyNumberFormat="1" applyFont="1" applyBorder="1" applyAlignment="1">
      <alignment horizontal="center" vertical="center"/>
    </xf>
    <xf numFmtId="176" fontId="4" fillId="0" borderId="33" xfId="1" applyNumberFormat="1" applyFont="1" applyBorder="1" applyAlignment="1">
      <alignment horizontal="center" vertical="center"/>
    </xf>
    <xf numFmtId="20" fontId="4" fillId="0" borderId="32" xfId="1" applyNumberFormat="1" applyFont="1" applyBorder="1" applyAlignment="1">
      <alignment horizontal="distributed" vertical="center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/>
    </xf>
    <xf numFmtId="0" fontId="4" fillId="0" borderId="35" xfId="1" applyFont="1" applyBorder="1" applyAlignment="1">
      <alignment horizontal="center" vertical="center"/>
    </xf>
    <xf numFmtId="0" fontId="4" fillId="0" borderId="35" xfId="1" applyFont="1" applyBorder="1" applyAlignment="1">
      <alignment vertical="center"/>
    </xf>
    <xf numFmtId="0" fontId="4" fillId="0" borderId="35" xfId="1" applyFont="1" applyBorder="1" applyAlignment="1">
      <alignment horizontal="distributed" vertical="distributed"/>
    </xf>
    <xf numFmtId="176" fontId="4" fillId="0" borderId="20" xfId="1" applyNumberFormat="1" applyFont="1" applyBorder="1" applyAlignment="1">
      <alignment horizontal="center" vertical="center"/>
    </xf>
    <xf numFmtId="20" fontId="4" fillId="0" borderId="17" xfId="1" applyNumberFormat="1" applyFont="1" applyBorder="1" applyAlignment="1">
      <alignment horizontal="distributed" vertical="distributed" shrinkToFit="1"/>
    </xf>
    <xf numFmtId="20" fontId="4" fillId="0" borderId="0" xfId="1" applyNumberFormat="1" applyFont="1" applyAlignment="1">
      <alignment horizontal="center" vertical="center" shrinkToFit="1"/>
    </xf>
    <xf numFmtId="20" fontId="4" fillId="0" borderId="23" xfId="1" applyNumberFormat="1" applyFont="1" applyBorder="1" applyAlignment="1">
      <alignment horizontal="distributed" vertical="center" shrinkToFit="1"/>
    </xf>
    <xf numFmtId="176" fontId="4" fillId="0" borderId="17" xfId="1" applyNumberFormat="1" applyFont="1" applyBorder="1" applyAlignment="1">
      <alignment horizontal="center" vertical="center"/>
    </xf>
    <xf numFmtId="20" fontId="4" fillId="0" borderId="17" xfId="1" applyNumberFormat="1" applyFont="1" applyBorder="1" applyAlignment="1">
      <alignment horizontal="distributed" vertical="center" shrinkToFit="1"/>
    </xf>
    <xf numFmtId="20" fontId="4" fillId="0" borderId="19" xfId="1" applyNumberFormat="1" applyFont="1" applyBorder="1" applyAlignment="1">
      <alignment horizontal="center" vertical="center"/>
    </xf>
    <xf numFmtId="176" fontId="4" fillId="0" borderId="35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20" fontId="4" fillId="0" borderId="17" xfId="1" applyNumberFormat="1" applyFont="1" applyBorder="1" applyAlignment="1">
      <alignment vertical="center" shrinkToFit="1"/>
    </xf>
    <xf numFmtId="0" fontId="4" fillId="0" borderId="17" xfId="1" applyFont="1" applyBorder="1" applyAlignment="1">
      <alignment horizontal="distributed" vertical="center"/>
    </xf>
    <xf numFmtId="0" fontId="4" fillId="0" borderId="0" xfId="1" applyFont="1" applyAlignment="1">
      <alignment vertical="top" wrapText="1"/>
    </xf>
    <xf numFmtId="0" fontId="4" fillId="0" borderId="17" xfId="1" applyFont="1" applyBorder="1" applyAlignment="1">
      <alignment horizontal="center" vertical="center"/>
    </xf>
    <xf numFmtId="0" fontId="4" fillId="0" borderId="0" xfId="1" applyFont="1" applyAlignment="1">
      <alignment vertical="top"/>
    </xf>
    <xf numFmtId="0" fontId="12" fillId="0" borderId="0" xfId="1" applyFont="1" applyAlignment="1">
      <alignment horizontal="left" vertical="center"/>
    </xf>
    <xf numFmtId="176" fontId="4" fillId="0" borderId="23" xfId="1" applyNumberFormat="1" applyFont="1" applyBorder="1" applyAlignment="1">
      <alignment horizontal="center" vertical="center"/>
    </xf>
    <xf numFmtId="0" fontId="4" fillId="0" borderId="26" xfId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Alignment="1">
      <alignment horizontal="distributed" vertical="distributed" shrinkToFit="1"/>
    </xf>
    <xf numFmtId="0" fontId="4" fillId="0" borderId="21" xfId="1" applyFont="1" applyBorder="1" applyAlignment="1">
      <alignment vertical="center" shrinkToFit="1"/>
    </xf>
    <xf numFmtId="0" fontId="4" fillId="0" borderId="24" xfId="1" applyFont="1" applyBorder="1" applyAlignment="1">
      <alignment vertical="center"/>
    </xf>
    <xf numFmtId="176" fontId="4" fillId="0" borderId="32" xfId="1" applyNumberFormat="1" applyFont="1" applyBorder="1" applyAlignment="1">
      <alignment horizontal="center" vertical="center"/>
    </xf>
    <xf numFmtId="20" fontId="4" fillId="0" borderId="32" xfId="1" applyNumberFormat="1" applyFont="1" applyBorder="1" applyAlignment="1">
      <alignment horizontal="distributed" vertical="center" shrinkToFit="1"/>
    </xf>
    <xf numFmtId="20" fontId="4" fillId="0" borderId="32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vertical="center" shrinkToFit="1"/>
    </xf>
    <xf numFmtId="20" fontId="4" fillId="0" borderId="17" xfId="1" applyNumberFormat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4" fillId="0" borderId="20" xfId="1" applyFont="1" applyBorder="1" applyAlignment="1">
      <alignment vertical="center"/>
    </xf>
    <xf numFmtId="20" fontId="4" fillId="0" borderId="27" xfId="1" applyNumberFormat="1" applyFont="1" applyBorder="1" applyAlignment="1">
      <alignment horizontal="distributed" vertical="distributed" shrinkToFit="1"/>
    </xf>
    <xf numFmtId="178" fontId="4" fillId="0" borderId="19" xfId="1" applyNumberFormat="1" applyFont="1" applyBorder="1" applyAlignment="1">
      <alignment horizontal="center" vertical="center"/>
    </xf>
    <xf numFmtId="178" fontId="4" fillId="0" borderId="25" xfId="1" applyNumberFormat="1" applyFont="1" applyBorder="1" applyAlignment="1">
      <alignment horizontal="center" vertical="center"/>
    </xf>
    <xf numFmtId="178" fontId="4" fillId="0" borderId="34" xfId="1" applyNumberFormat="1" applyFont="1" applyBorder="1" applyAlignment="1">
      <alignment horizontal="center" vertical="center"/>
    </xf>
    <xf numFmtId="0" fontId="4" fillId="0" borderId="33" xfId="1" applyFont="1" applyBorder="1" applyAlignment="1">
      <alignment horizontal="left" vertical="center"/>
    </xf>
    <xf numFmtId="20" fontId="4" fillId="0" borderId="25" xfId="1" applyNumberFormat="1" applyFont="1" applyBorder="1" applyAlignment="1">
      <alignment horizontal="center" vertical="center"/>
    </xf>
    <xf numFmtId="0" fontId="4" fillId="0" borderId="25" xfId="1" applyFont="1" applyBorder="1" applyAlignment="1">
      <alignment vertical="center"/>
    </xf>
    <xf numFmtId="0" fontId="4" fillId="0" borderId="20" xfId="1" applyFont="1" applyBorder="1" applyAlignment="1">
      <alignment horizontal="distributed" vertical="center"/>
    </xf>
    <xf numFmtId="0" fontId="4" fillId="0" borderId="0" xfId="1" applyFont="1" applyAlignment="1">
      <alignment horizontal="left" vertical="top" wrapText="1"/>
    </xf>
    <xf numFmtId="0" fontId="4" fillId="0" borderId="21" xfId="1" applyFont="1" applyBorder="1" applyAlignment="1">
      <alignment horizontal="left" vertical="top" wrapText="1"/>
    </xf>
    <xf numFmtId="0" fontId="4" fillId="0" borderId="32" xfId="1" applyFont="1" applyBorder="1" applyAlignment="1">
      <alignment horizontal="center" vertical="center"/>
    </xf>
    <xf numFmtId="0" fontId="4" fillId="0" borderId="26" xfId="1" applyFont="1" applyBorder="1" applyAlignment="1">
      <alignment vertical="top" wrapText="1"/>
    </xf>
    <xf numFmtId="20" fontId="4" fillId="0" borderId="35" xfId="1" applyNumberFormat="1" applyFont="1" applyBorder="1" applyAlignment="1">
      <alignment horizontal="distributed" vertical="center" shrinkToFit="1"/>
    </xf>
    <xf numFmtId="20" fontId="4" fillId="0" borderId="35" xfId="1" applyNumberFormat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 shrinkToFit="1"/>
    </xf>
    <xf numFmtId="20" fontId="4" fillId="0" borderId="0" xfId="1" applyNumberFormat="1" applyFont="1" applyAlignment="1">
      <alignment horizontal="distributed" vertical="center" shrinkToFit="1"/>
    </xf>
    <xf numFmtId="20" fontId="4" fillId="0" borderId="0" xfId="1" applyNumberFormat="1" applyFont="1" applyAlignment="1">
      <alignment horizontal="center" vertical="center"/>
    </xf>
    <xf numFmtId="20" fontId="4" fillId="0" borderId="26" xfId="1" applyNumberFormat="1" applyFont="1" applyBorder="1" applyAlignment="1">
      <alignment horizontal="distributed" vertical="center" shrinkToFit="1"/>
    </xf>
    <xf numFmtId="0" fontId="4" fillId="0" borderId="26" xfId="1" applyFont="1" applyBorder="1" applyAlignment="1">
      <alignment horizontal="distributed" vertical="center" shrinkToFit="1"/>
    </xf>
    <xf numFmtId="0" fontId="4" fillId="0" borderId="35" xfId="1" applyFont="1" applyBorder="1" applyAlignment="1">
      <alignment horizontal="distributed" vertical="center" shrinkToFit="1"/>
    </xf>
    <xf numFmtId="0" fontId="4" fillId="0" borderId="35" xfId="1" applyFont="1" applyBorder="1" applyAlignment="1">
      <alignment vertical="top" wrapText="1"/>
    </xf>
    <xf numFmtId="177" fontId="4" fillId="0" borderId="0" xfId="1" applyNumberFormat="1" applyFont="1" applyAlignment="1">
      <alignment horizontal="center" vertical="center"/>
    </xf>
    <xf numFmtId="20" fontId="4" fillId="0" borderId="0" xfId="1" applyNumberFormat="1" applyFont="1" applyAlignment="1">
      <alignment vertical="center" shrinkToFit="1"/>
    </xf>
    <xf numFmtId="0" fontId="4" fillId="0" borderId="17" xfId="3" applyFont="1" applyBorder="1" applyAlignment="1">
      <alignment horizontal="distributed" vertical="center" shrinkToFit="1"/>
    </xf>
    <xf numFmtId="0" fontId="4" fillId="0" borderId="19" xfId="3" applyFont="1" applyBorder="1" applyAlignment="1">
      <alignment horizontal="center" vertical="center" shrinkToFit="1"/>
    </xf>
    <xf numFmtId="179" fontId="4" fillId="0" borderId="0" xfId="3" applyNumberFormat="1" applyFont="1" applyAlignment="1">
      <alignment horizontal="center" vertical="center" shrinkToFit="1"/>
    </xf>
    <xf numFmtId="0" fontId="4" fillId="0" borderId="0" xfId="3" applyFont="1" applyAlignment="1">
      <alignment horizontal="distributed" vertical="center" shrinkToFit="1"/>
    </xf>
    <xf numFmtId="0" fontId="4" fillId="0" borderId="0" xfId="3" applyFont="1" applyAlignment="1">
      <alignment horizontal="center" vertical="center" shrinkToFit="1"/>
    </xf>
    <xf numFmtId="20" fontId="4" fillId="0" borderId="0" xfId="1" applyNumberFormat="1" applyFont="1" applyAlignment="1">
      <alignment horizontal="distributed" vertical="center"/>
    </xf>
    <xf numFmtId="20" fontId="4" fillId="0" borderId="0" xfId="1" applyNumberFormat="1" applyFont="1" applyAlignment="1">
      <alignment horizontal="distributed" vertical="distributed" shrinkToFit="1"/>
    </xf>
    <xf numFmtId="49" fontId="4" fillId="0" borderId="0" xfId="3" applyNumberFormat="1" applyFont="1">
      <alignment vertical="center"/>
    </xf>
    <xf numFmtId="20" fontId="6" fillId="0" borderId="20" xfId="1" applyNumberFormat="1" applyFont="1" applyBorder="1" applyAlignment="1">
      <alignment horizontal="center" vertical="center" shrinkToFit="1"/>
    </xf>
    <xf numFmtId="20" fontId="6" fillId="0" borderId="17" xfId="1" applyNumberFormat="1" applyFont="1" applyBorder="1" applyAlignment="1">
      <alignment horizontal="center" vertical="center"/>
    </xf>
    <xf numFmtId="49" fontId="13" fillId="0" borderId="0" xfId="4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49" fontId="13" fillId="0" borderId="0" xfId="4" applyNumberFormat="1" applyFont="1" applyAlignment="1">
      <alignment vertical="center"/>
    </xf>
    <xf numFmtId="176" fontId="4" fillId="0" borderId="0" xfId="1" applyNumberFormat="1" applyFont="1" applyAlignment="1">
      <alignment horizontal="centerContinuous" vertical="center"/>
    </xf>
    <xf numFmtId="49" fontId="4" fillId="0" borderId="0" xfId="3" applyNumberFormat="1" applyFont="1" applyAlignment="1">
      <alignment horizontal="left" vertical="center"/>
    </xf>
    <xf numFmtId="0" fontId="4" fillId="0" borderId="33" xfId="1" applyFont="1" applyBorder="1" applyAlignment="1">
      <alignment horizontal="center" vertical="center"/>
    </xf>
    <xf numFmtId="0" fontId="11" fillId="0" borderId="35" xfId="1" applyFont="1" applyBorder="1" applyAlignment="1">
      <alignment vertical="center"/>
    </xf>
    <xf numFmtId="0" fontId="4" fillId="0" borderId="35" xfId="1" applyFont="1" applyBorder="1" applyAlignment="1">
      <alignment horizontal="distributed" vertical="center"/>
    </xf>
    <xf numFmtId="0" fontId="4" fillId="0" borderId="20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4" fillId="0" borderId="0" xfId="1" applyFont="1" applyAlignment="1">
      <alignment horizontal="distributed" vertical="top" wrapText="1"/>
    </xf>
    <xf numFmtId="0" fontId="3" fillId="0" borderId="0" xfId="4"/>
    <xf numFmtId="0" fontId="3" fillId="0" borderId="0" xfId="4" applyAlignment="1">
      <alignment horizontal="center"/>
    </xf>
    <xf numFmtId="0" fontId="3" fillId="0" borderId="0" xfId="4" applyAlignment="1">
      <alignment horizontal="distributed" vertical="distributed"/>
    </xf>
    <xf numFmtId="20" fontId="4" fillId="0" borderId="27" xfId="1" applyNumberFormat="1" applyFont="1" applyBorder="1" applyAlignment="1">
      <alignment horizontal="distributed" vertical="center" shrinkToFit="1"/>
    </xf>
    <xf numFmtId="0" fontId="12" fillId="0" borderId="24" xfId="1" applyFont="1" applyBorder="1" applyAlignment="1">
      <alignment horizontal="left" vertical="center"/>
    </xf>
    <xf numFmtId="20" fontId="4" fillId="0" borderId="34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vertical="top" wrapText="1"/>
    </xf>
    <xf numFmtId="0" fontId="4" fillId="0" borderId="20" xfId="1" applyFont="1" applyBorder="1" applyAlignment="1">
      <alignment horizontal="left" vertical="top" wrapText="1"/>
    </xf>
    <xf numFmtId="0" fontId="4" fillId="0" borderId="0" xfId="1" applyFont="1" applyAlignment="1">
      <alignment vertical="center" shrinkToFit="1"/>
    </xf>
    <xf numFmtId="0" fontId="6" fillId="0" borderId="0" xfId="1" applyFont="1" applyAlignment="1">
      <alignment vertical="center"/>
    </xf>
    <xf numFmtId="20" fontId="4" fillId="0" borderId="19" xfId="1" applyNumberFormat="1" applyFont="1" applyBorder="1" applyAlignment="1">
      <alignment horizontal="distributed" vertical="center" shrinkToFit="1"/>
    </xf>
    <xf numFmtId="0" fontId="4" fillId="0" borderId="0" xfId="1" applyFont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center"/>
    </xf>
    <xf numFmtId="49" fontId="4" fillId="0" borderId="0" xfId="4" applyNumberFormat="1" applyFont="1" applyAlignment="1">
      <alignment vertical="center"/>
    </xf>
    <xf numFmtId="49" fontId="4" fillId="0" borderId="0" xfId="4" applyNumberFormat="1" applyFont="1" applyAlignment="1">
      <alignment horizontal="left" vertical="center"/>
    </xf>
    <xf numFmtId="20" fontId="4" fillId="0" borderId="19" xfId="1" applyNumberFormat="1" applyFont="1" applyBorder="1" applyAlignment="1">
      <alignment vertical="center" shrinkToFit="1"/>
    </xf>
    <xf numFmtId="0" fontId="4" fillId="0" borderId="21" xfId="1" applyFont="1" applyBorder="1" applyAlignment="1">
      <alignment vertical="center"/>
    </xf>
    <xf numFmtId="0" fontId="4" fillId="0" borderId="15" xfId="1" applyFont="1" applyBorder="1" applyAlignment="1">
      <alignment vertical="center" shrinkToFit="1"/>
    </xf>
    <xf numFmtId="0" fontId="4" fillId="0" borderId="30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176" fontId="11" fillId="2" borderId="47" xfId="1" applyNumberFormat="1" applyFont="1" applyFill="1" applyBorder="1" applyAlignment="1">
      <alignment horizontal="center" vertical="center"/>
    </xf>
    <xf numFmtId="176" fontId="4" fillId="0" borderId="48" xfId="1" applyNumberFormat="1" applyFont="1" applyBorder="1" applyAlignment="1">
      <alignment horizontal="center" vertical="center"/>
    </xf>
    <xf numFmtId="176" fontId="4" fillId="0" borderId="46" xfId="1" applyNumberFormat="1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center" vertical="center"/>
    </xf>
    <xf numFmtId="176" fontId="4" fillId="0" borderId="22" xfId="1" applyNumberFormat="1" applyFont="1" applyBorder="1" applyAlignment="1">
      <alignment vertical="center"/>
    </xf>
    <xf numFmtId="176" fontId="4" fillId="0" borderId="31" xfId="1" applyNumberFormat="1" applyFont="1" applyBorder="1" applyAlignment="1">
      <alignment horizontal="center" vertical="center"/>
    </xf>
    <xf numFmtId="176" fontId="4" fillId="0" borderId="22" xfId="1" applyNumberFormat="1" applyFont="1" applyBorder="1" applyAlignment="1">
      <alignment horizontal="center" vertical="center"/>
    </xf>
    <xf numFmtId="176" fontId="4" fillId="0" borderId="16" xfId="1" applyNumberFormat="1" applyFont="1" applyBorder="1" applyAlignment="1">
      <alignment vertical="center"/>
    </xf>
    <xf numFmtId="179" fontId="4" fillId="0" borderId="16" xfId="4" applyNumberFormat="1" applyFont="1" applyBorder="1" applyAlignment="1">
      <alignment horizontal="center" vertical="center" shrinkToFit="1"/>
    </xf>
    <xf numFmtId="20" fontId="4" fillId="0" borderId="17" xfId="1" applyNumberFormat="1" applyFont="1" applyBorder="1" applyAlignment="1">
      <alignment horizontal="center" vertical="center" shrinkToFit="1"/>
    </xf>
    <xf numFmtId="20" fontId="6" fillId="0" borderId="17" xfId="1" applyNumberFormat="1" applyFont="1" applyBorder="1" applyAlignment="1">
      <alignment horizontal="center" vertical="center" shrinkToFit="1"/>
    </xf>
    <xf numFmtId="176" fontId="4" fillId="0" borderId="49" xfId="1" applyNumberFormat="1" applyFont="1" applyBorder="1" applyAlignment="1">
      <alignment horizontal="center" vertical="center"/>
    </xf>
    <xf numFmtId="177" fontId="4" fillId="0" borderId="20" xfId="1" applyNumberFormat="1" applyFont="1" applyBorder="1" applyAlignment="1">
      <alignment horizontal="center" vertical="center"/>
    </xf>
    <xf numFmtId="177" fontId="4" fillId="0" borderId="24" xfId="1" applyNumberFormat="1" applyFont="1" applyBorder="1" applyAlignment="1">
      <alignment horizontal="center" vertical="center"/>
    </xf>
    <xf numFmtId="177" fontId="4" fillId="0" borderId="33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4" fillId="0" borderId="35" xfId="1" applyNumberFormat="1" applyFont="1" applyBorder="1" applyAlignment="1">
      <alignment horizontal="center" vertical="center"/>
    </xf>
    <xf numFmtId="176" fontId="4" fillId="0" borderId="52" xfId="1" applyNumberFormat="1" applyFont="1" applyBorder="1" applyAlignment="1">
      <alignment horizontal="center" vertical="center"/>
    </xf>
    <xf numFmtId="179" fontId="4" fillId="0" borderId="46" xfId="3" applyNumberFormat="1" applyFont="1" applyBorder="1" applyAlignment="1">
      <alignment horizontal="center" vertical="center" shrinkToFit="1"/>
    </xf>
    <xf numFmtId="0" fontId="4" fillId="0" borderId="26" xfId="2" applyFont="1" applyBorder="1">
      <alignment vertical="center"/>
    </xf>
    <xf numFmtId="0" fontId="4" fillId="0" borderId="53" xfId="1" applyFont="1" applyBorder="1" applyAlignment="1">
      <alignment horizontal="left" vertical="center"/>
    </xf>
    <xf numFmtId="0" fontId="4" fillId="0" borderId="53" xfId="2" applyFont="1" applyBorder="1">
      <alignment vertical="center"/>
    </xf>
    <xf numFmtId="176" fontId="4" fillId="0" borderId="53" xfId="1" applyNumberFormat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3" xfId="1" applyFont="1" applyBorder="1" applyAlignment="1">
      <alignment vertical="center"/>
    </xf>
    <xf numFmtId="0" fontId="4" fillId="0" borderId="35" xfId="2" applyFont="1" applyBorder="1">
      <alignment vertical="center"/>
    </xf>
    <xf numFmtId="0" fontId="4" fillId="0" borderId="45" xfId="1" applyFont="1" applyBorder="1" applyAlignment="1">
      <alignment horizontal="center" vertical="center"/>
    </xf>
    <xf numFmtId="0" fontId="4" fillId="0" borderId="5" xfId="1" applyFont="1" applyBorder="1" applyAlignment="1">
      <alignment vertical="center" shrinkToFit="1"/>
    </xf>
    <xf numFmtId="0" fontId="4" fillId="0" borderId="29" xfId="1" applyFont="1" applyBorder="1" applyAlignment="1">
      <alignment vertical="center"/>
    </xf>
    <xf numFmtId="0" fontId="4" fillId="0" borderId="26" xfId="1" applyFont="1" applyBorder="1" applyAlignment="1">
      <alignment horizontal="distributed" vertical="center" wrapText="1"/>
    </xf>
    <xf numFmtId="0" fontId="4" fillId="0" borderId="27" xfId="1" applyFont="1" applyBorder="1" applyAlignment="1">
      <alignment horizontal="distributed" vertical="center" wrapText="1"/>
    </xf>
    <xf numFmtId="0" fontId="4" fillId="0" borderId="26" xfId="1" applyFont="1" applyBorder="1" applyAlignment="1">
      <alignment vertical="top"/>
    </xf>
    <xf numFmtId="0" fontId="4" fillId="0" borderId="19" xfId="4" applyFont="1" applyBorder="1" applyAlignment="1">
      <alignment horizontal="center" vertical="center" shrinkToFit="1"/>
    </xf>
    <xf numFmtId="0" fontId="4" fillId="0" borderId="5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43" xfId="1" applyFont="1" applyFill="1" applyBorder="1" applyAlignment="1">
      <alignment horizontal="center" vertical="center"/>
    </xf>
    <xf numFmtId="0" fontId="11" fillId="2" borderId="44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56" fontId="6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 textRotation="255"/>
    </xf>
    <xf numFmtId="0" fontId="11" fillId="2" borderId="7" xfId="1" applyFont="1" applyFill="1" applyBorder="1" applyAlignment="1">
      <alignment horizontal="center" vertical="center" textRotation="255"/>
    </xf>
    <xf numFmtId="0" fontId="11" fillId="2" borderId="2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177" fontId="11" fillId="2" borderId="50" xfId="1" applyNumberFormat="1" applyFont="1" applyFill="1" applyBorder="1" applyAlignment="1">
      <alignment horizontal="center" vertical="center" textRotation="255"/>
    </xf>
    <xf numFmtId="177" fontId="11" fillId="2" borderId="11" xfId="1" applyNumberFormat="1" applyFont="1" applyFill="1" applyBorder="1" applyAlignment="1">
      <alignment horizontal="center" vertical="center" textRotation="255"/>
    </xf>
    <xf numFmtId="0" fontId="11" fillId="2" borderId="5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1" fontId="4" fillId="0" borderId="16" xfId="1" applyNumberFormat="1" applyFont="1" applyFill="1" applyBorder="1" applyAlignment="1">
      <alignment horizontal="center" vertical="center"/>
    </xf>
    <xf numFmtId="178" fontId="4" fillId="0" borderId="17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176" fontId="4" fillId="0" borderId="46" xfId="1" applyNumberFormat="1" applyFont="1" applyFill="1" applyBorder="1" applyAlignment="1">
      <alignment horizontal="center" vertical="center"/>
    </xf>
    <xf numFmtId="20" fontId="4" fillId="0" borderId="17" xfId="1" applyNumberFormat="1" applyFont="1" applyFill="1" applyBorder="1" applyAlignment="1">
      <alignment horizontal="distributed" vertical="center" shrinkToFit="1"/>
    </xf>
    <xf numFmtId="20" fontId="4" fillId="0" borderId="19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distributed" vertical="distributed"/>
    </xf>
    <xf numFmtId="0" fontId="4" fillId="0" borderId="21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/>
    </xf>
    <xf numFmtId="1" fontId="4" fillId="0" borderId="37" xfId="1" applyNumberFormat="1" applyFont="1" applyFill="1" applyBorder="1" applyAlignment="1">
      <alignment horizontal="center" vertical="center"/>
    </xf>
    <xf numFmtId="178" fontId="4" fillId="0" borderId="38" xfId="1" applyNumberFormat="1" applyFont="1" applyFill="1" applyBorder="1" applyAlignment="1">
      <alignment horizontal="center" vertical="center"/>
    </xf>
    <xf numFmtId="177" fontId="4" fillId="0" borderId="41" xfId="1" applyNumberFormat="1" applyFont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center" vertical="center"/>
    </xf>
    <xf numFmtId="20" fontId="4" fillId="0" borderId="39" xfId="1" applyNumberFormat="1" applyFont="1" applyFill="1" applyBorder="1" applyAlignment="1">
      <alignment horizontal="distributed" vertical="center" shrinkToFit="1"/>
    </xf>
    <xf numFmtId="20" fontId="4" fillId="0" borderId="38" xfId="1" applyNumberFormat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left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vertical="center"/>
    </xf>
    <xf numFmtId="56" fontId="4" fillId="0" borderId="0" xfId="1" applyNumberFormat="1" applyFont="1" applyFill="1" applyAlignment="1">
      <alignment horizontal="left" vertical="center"/>
    </xf>
    <xf numFmtId="1" fontId="4" fillId="0" borderId="0" xfId="1" applyNumberFormat="1" applyFont="1" applyFill="1" applyAlignment="1">
      <alignment horizontal="center" vertical="center"/>
    </xf>
    <xf numFmtId="178" fontId="4" fillId="0" borderId="0" xfId="1" applyNumberFormat="1" applyFont="1" applyFill="1" applyAlignment="1">
      <alignment horizontal="center" vertical="center"/>
    </xf>
    <xf numFmtId="177" fontId="4" fillId="0" borderId="0" xfId="1" applyNumberFormat="1" applyFont="1" applyFill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20" fontId="4" fillId="0" borderId="0" xfId="1" applyNumberFormat="1" applyFont="1" applyFill="1" applyAlignment="1">
      <alignment horizontal="distributed" vertical="center" shrinkToFit="1"/>
    </xf>
    <xf numFmtId="0" fontId="4" fillId="0" borderId="0" xfId="1" applyFont="1" applyFill="1" applyAlignment="1">
      <alignment horizontal="distributed" vertical="center" shrinkToFit="1"/>
    </xf>
    <xf numFmtId="20" fontId="4" fillId="0" borderId="0" xfId="1" applyNumberFormat="1" applyFont="1" applyFill="1" applyAlignment="1">
      <alignment horizontal="center" vertical="center"/>
    </xf>
    <xf numFmtId="20" fontId="4" fillId="0" borderId="0" xfId="1" applyNumberFormat="1" applyFont="1" applyFill="1" applyAlignment="1">
      <alignment vertical="center" shrinkToFit="1"/>
    </xf>
    <xf numFmtId="0" fontId="3" fillId="0" borderId="0" xfId="4" applyFill="1"/>
    <xf numFmtId="0" fontId="3" fillId="0" borderId="0" xfId="4" applyFill="1" applyAlignment="1">
      <alignment horizontal="center"/>
    </xf>
    <xf numFmtId="0" fontId="3" fillId="0" borderId="0" xfId="4" applyFill="1" applyAlignment="1">
      <alignment horizontal="distributed" vertical="distributed"/>
    </xf>
  </cellXfs>
  <cellStyles count="6">
    <cellStyle name="標準" xfId="0" builtinId="0"/>
    <cellStyle name="標準 2" xfId="4" xr:uid="{CA70A7DF-C6C2-46B2-B687-0CB1711AC872}"/>
    <cellStyle name="標準 3" xfId="2" xr:uid="{601439DA-D7FF-43E2-AC75-B737D4B69577}"/>
    <cellStyle name="標準 4" xfId="3" xr:uid="{3359063A-A5D7-4764-8D0E-B45392332E37}"/>
    <cellStyle name="標準 4 2" xfId="5" xr:uid="{CB96E69D-E085-4718-BA38-8815ADD660DC}"/>
    <cellStyle name="標準_kiyokoBLT1" xfId="1" xr:uid="{E924EB3B-40D7-4EC4-947E-A648274A4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DFC8-419B-4DBA-A6D2-E94138512EEB}">
  <sheetPr>
    <tabColor rgb="FFFFFF00"/>
    <pageSetUpPr fitToPage="1"/>
  </sheetPr>
  <dimension ref="A1:AG98"/>
  <sheetViews>
    <sheetView tabSelected="1" zoomScale="85" zoomScaleNormal="85" zoomScaleSheetLayoutView="75" workbookViewId="0">
      <selection activeCell="A2" sqref="A2:Q2"/>
    </sheetView>
  </sheetViews>
  <sheetFormatPr defaultColWidth="8.77734375" defaultRowHeight="13.2" x14ac:dyDescent="0.2"/>
  <cols>
    <col min="1" max="1" width="6.44140625" style="111" customWidth="1"/>
    <col min="2" max="2" width="11.109375" style="111" customWidth="1"/>
    <col min="3" max="3" width="5.6640625" style="111" customWidth="1"/>
    <col min="4" max="4" width="8.21875" style="112" bestFit="1" customWidth="1"/>
    <col min="5" max="5" width="12.88671875" style="111" customWidth="1"/>
    <col min="6" max="6" width="4.44140625" style="111" customWidth="1"/>
    <col min="7" max="7" width="2.109375" style="111" customWidth="1"/>
    <col min="8" max="9" width="18.6640625" style="111" customWidth="1"/>
    <col min="10" max="10" width="3.44140625" style="111" customWidth="1"/>
    <col min="11" max="11" width="11.109375" style="111" customWidth="1"/>
    <col min="12" max="12" width="12.88671875" style="112" customWidth="1"/>
    <col min="13" max="13" width="4.44140625" style="111" customWidth="1"/>
    <col min="14" max="14" width="2.21875" style="111" customWidth="1"/>
    <col min="15" max="15" width="18.6640625" style="111" customWidth="1"/>
    <col min="16" max="16" width="18.6640625" style="113" customWidth="1"/>
    <col min="17" max="17" width="4.44140625" style="111" customWidth="1"/>
    <col min="18" max="19" width="31.109375" style="111" customWidth="1"/>
    <col min="20" max="16384" width="8.77734375" style="111"/>
  </cols>
  <sheetData>
    <row r="1" spans="1:33" s="1" customFormat="1" ht="25.05" customHeight="1" x14ac:dyDescent="0.2">
      <c r="A1" s="174"/>
      <c r="B1" s="174"/>
      <c r="C1" s="174"/>
      <c r="D1" s="174"/>
      <c r="F1" s="2"/>
      <c r="K1" s="3"/>
      <c r="L1" s="2"/>
      <c r="M1" s="2"/>
      <c r="O1" s="175" t="s">
        <v>0</v>
      </c>
      <c r="P1" s="175"/>
      <c r="Q1" s="175"/>
    </row>
    <row r="2" spans="1:33" s="5" customFormat="1" ht="30" customHeight="1" x14ac:dyDescent="0.2">
      <c r="A2" s="176" t="s">
        <v>55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4"/>
      <c r="S2" s="4"/>
    </row>
    <row r="3" spans="1:33" s="5" customFormat="1" ht="16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6"/>
    </row>
    <row r="4" spans="1:33" s="1" customFormat="1" ht="25.05" customHeight="1" x14ac:dyDescent="0.2">
      <c r="A4" s="177"/>
      <c r="B4" s="179" t="s">
        <v>1</v>
      </c>
      <c r="C4" s="181" t="s">
        <v>2</v>
      </c>
      <c r="D4" s="183" t="s">
        <v>56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5"/>
      <c r="R4" s="165" t="s">
        <v>57</v>
      </c>
      <c r="S4" s="166"/>
    </row>
    <row r="5" spans="1:33" s="1" customFormat="1" ht="25.05" customHeight="1" thickBot="1" x14ac:dyDescent="0.25">
      <c r="A5" s="178"/>
      <c r="B5" s="180"/>
      <c r="C5" s="182"/>
      <c r="D5" s="132" t="s">
        <v>3</v>
      </c>
      <c r="E5" s="167" t="s">
        <v>4</v>
      </c>
      <c r="F5" s="168"/>
      <c r="G5" s="169" t="s">
        <v>5</v>
      </c>
      <c r="H5" s="170"/>
      <c r="I5" s="170"/>
      <c r="J5" s="170"/>
      <c r="K5" s="8" t="s">
        <v>3</v>
      </c>
      <c r="L5" s="171" t="s">
        <v>4</v>
      </c>
      <c r="M5" s="172"/>
      <c r="N5" s="170" t="s">
        <v>6</v>
      </c>
      <c r="O5" s="170"/>
      <c r="P5" s="170"/>
      <c r="Q5" s="173"/>
      <c r="R5" s="158" t="s">
        <v>58</v>
      </c>
      <c r="S5" s="158" t="s">
        <v>59</v>
      </c>
    </row>
    <row r="6" spans="1:33" s="1" customFormat="1" ht="16.5" customHeight="1" thickTop="1" x14ac:dyDescent="0.2">
      <c r="A6" s="9"/>
      <c r="B6" s="10"/>
      <c r="C6" s="144"/>
      <c r="D6" s="149"/>
      <c r="E6" s="11"/>
      <c r="F6" s="12"/>
      <c r="G6" s="13"/>
      <c r="H6" s="14"/>
      <c r="I6" s="152"/>
      <c r="J6" s="153"/>
      <c r="K6" s="154"/>
      <c r="L6" s="155"/>
      <c r="M6" s="155"/>
      <c r="N6" s="156"/>
      <c r="O6" s="156"/>
      <c r="P6" s="16"/>
      <c r="Q6" s="17"/>
      <c r="R6" s="128"/>
      <c r="S6" s="128"/>
    </row>
    <row r="7" spans="1:33" s="1" customFormat="1" ht="16.5" customHeight="1" x14ac:dyDescent="0.2">
      <c r="A7" s="9">
        <v>1</v>
      </c>
      <c r="B7" s="10">
        <v>45629</v>
      </c>
      <c r="C7" s="144">
        <f>WEEKDAY(B7)</f>
        <v>3</v>
      </c>
      <c r="D7" s="150">
        <v>0.625</v>
      </c>
      <c r="E7" s="90"/>
      <c r="F7" s="91"/>
      <c r="G7" s="14"/>
      <c r="H7" s="1" t="s">
        <v>54</v>
      </c>
      <c r="I7" s="14"/>
      <c r="J7" s="15"/>
      <c r="K7" s="3"/>
      <c r="L7" s="2"/>
      <c r="M7" s="2"/>
      <c r="P7" s="16"/>
      <c r="Q7" s="17"/>
      <c r="R7" s="128"/>
      <c r="S7" s="128"/>
    </row>
    <row r="8" spans="1:33" s="1" customFormat="1" ht="16.5" customHeight="1" x14ac:dyDescent="0.2">
      <c r="A8" s="9"/>
      <c r="B8" s="10"/>
      <c r="C8" s="144"/>
      <c r="D8" s="150">
        <v>0.64583333333333337</v>
      </c>
      <c r="E8" s="90"/>
      <c r="F8" s="91"/>
      <c r="G8" s="14"/>
      <c r="H8" s="1" t="s">
        <v>7</v>
      </c>
      <c r="I8" s="14"/>
      <c r="J8" s="15"/>
      <c r="K8" s="3"/>
      <c r="L8" s="2"/>
      <c r="M8" s="2"/>
      <c r="P8" s="16"/>
      <c r="Q8" s="17"/>
      <c r="R8" s="128"/>
      <c r="S8" s="128"/>
      <c r="T8" s="3"/>
      <c r="U8" s="65"/>
      <c r="V8" s="2"/>
      <c r="W8" s="14"/>
      <c r="X8" s="14"/>
      <c r="Y8" s="14"/>
      <c r="Z8" s="15"/>
      <c r="AA8" s="3"/>
      <c r="AB8" s="2"/>
      <c r="AC8" s="2"/>
      <c r="AF8" s="16"/>
      <c r="AG8" s="2"/>
    </row>
    <row r="9" spans="1:33" s="1" customFormat="1" ht="16.5" customHeight="1" x14ac:dyDescent="0.2">
      <c r="A9" s="18"/>
      <c r="B9" s="19"/>
      <c r="C9" s="145"/>
      <c r="D9" s="143"/>
      <c r="E9" s="21"/>
      <c r="F9" s="22"/>
      <c r="G9" s="23"/>
      <c r="H9" s="24"/>
      <c r="I9" s="24"/>
      <c r="J9" s="151"/>
      <c r="K9" s="26"/>
      <c r="L9" s="25"/>
      <c r="M9" s="25"/>
      <c r="N9" s="54"/>
      <c r="O9" s="73"/>
      <c r="P9" s="27" t="s">
        <v>8</v>
      </c>
      <c r="Q9" s="28" t="s">
        <v>9</v>
      </c>
      <c r="R9" s="128"/>
      <c r="S9" s="128"/>
      <c r="T9" s="92"/>
      <c r="U9" s="93"/>
      <c r="V9" s="94"/>
      <c r="W9" s="14"/>
      <c r="AF9" s="16"/>
      <c r="AG9" s="2"/>
    </row>
    <row r="10" spans="1:33" s="1" customFormat="1" ht="16.5" customHeight="1" x14ac:dyDescent="0.2">
      <c r="A10" s="29"/>
      <c r="B10" s="30"/>
      <c r="C10" s="146"/>
      <c r="D10" s="133"/>
      <c r="E10" s="32"/>
      <c r="F10" s="33"/>
      <c r="G10" s="34"/>
      <c r="H10" s="35"/>
      <c r="I10" s="34"/>
      <c r="J10" s="157"/>
      <c r="K10" s="45"/>
      <c r="L10" s="35"/>
      <c r="M10" s="35"/>
      <c r="N10" s="36"/>
      <c r="O10" s="36"/>
      <c r="P10" s="37"/>
      <c r="Q10" s="17"/>
      <c r="R10" s="159" t="s">
        <v>60</v>
      </c>
      <c r="S10" s="159"/>
      <c r="T10" s="92"/>
      <c r="U10" s="93"/>
      <c r="V10" s="94"/>
      <c r="W10" s="14"/>
      <c r="AF10" s="16"/>
      <c r="AG10" s="2"/>
    </row>
    <row r="11" spans="1:33" s="1" customFormat="1" ht="16.5" customHeight="1" x14ac:dyDescent="0.2">
      <c r="A11" s="9">
        <f>MAX($A$6:A10)+1</f>
        <v>2</v>
      </c>
      <c r="B11" s="10">
        <f>MAX($B$6:B10)+1</f>
        <v>45630</v>
      </c>
      <c r="C11" s="144">
        <f>WEEKDAY(B11)</f>
        <v>4</v>
      </c>
      <c r="D11" s="134">
        <v>0.4548611111111111</v>
      </c>
      <c r="E11" s="39" t="s">
        <v>10</v>
      </c>
      <c r="F11" s="12" t="s">
        <v>11</v>
      </c>
      <c r="G11" s="14" t="s">
        <v>12</v>
      </c>
      <c r="H11" s="2"/>
      <c r="I11" s="14"/>
      <c r="J11" s="15"/>
      <c r="K11" s="3"/>
      <c r="L11" s="2"/>
      <c r="M11" s="2"/>
      <c r="P11" s="16"/>
      <c r="Q11" s="17"/>
      <c r="R11" s="131"/>
      <c r="S11" s="131"/>
      <c r="T11" s="3"/>
      <c r="U11" s="65"/>
      <c r="V11" s="2"/>
      <c r="W11" s="2"/>
      <c r="X11" s="14"/>
      <c r="Y11" s="2"/>
      <c r="Z11" s="2"/>
      <c r="AA11" s="3"/>
      <c r="AB11" s="2"/>
      <c r="AC11" s="2"/>
      <c r="AD11" s="2"/>
      <c r="AE11" s="14"/>
      <c r="AF11" s="2"/>
      <c r="AG11" s="2"/>
    </row>
    <row r="12" spans="1:33" s="1" customFormat="1" ht="16.5" customHeight="1" x14ac:dyDescent="0.2">
      <c r="A12" s="9"/>
      <c r="B12" s="10"/>
      <c r="C12" s="144"/>
      <c r="D12" s="134">
        <v>0.72916666666666663</v>
      </c>
      <c r="E12" s="47" t="s">
        <v>13</v>
      </c>
      <c r="F12" s="12" t="s">
        <v>14</v>
      </c>
      <c r="G12" s="14"/>
      <c r="H12" s="2"/>
      <c r="I12" s="14"/>
      <c r="J12" s="15"/>
      <c r="K12" s="3"/>
      <c r="L12" s="2"/>
      <c r="M12" s="2"/>
      <c r="P12" s="16"/>
      <c r="Q12" s="17"/>
      <c r="R12" s="129"/>
      <c r="S12" s="129"/>
      <c r="T12" s="3"/>
      <c r="U12" s="95"/>
      <c r="V12" s="2"/>
      <c r="W12" s="14"/>
      <c r="X12" s="2"/>
      <c r="Y12" s="2"/>
      <c r="Z12" s="2"/>
      <c r="AA12" s="3"/>
      <c r="AB12" s="2"/>
      <c r="AC12" s="2"/>
      <c r="AD12" s="14"/>
      <c r="AF12" s="16"/>
      <c r="AG12" s="2"/>
    </row>
    <row r="13" spans="1:33" s="1" customFormat="1" ht="16.5" customHeight="1" x14ac:dyDescent="0.2">
      <c r="A13" s="9"/>
      <c r="B13" s="10"/>
      <c r="C13" s="144"/>
      <c r="D13" s="134">
        <v>0.85763888888888884</v>
      </c>
      <c r="E13" s="47" t="s">
        <v>15</v>
      </c>
      <c r="F13" s="12" t="s">
        <v>16</v>
      </c>
      <c r="G13" s="14" t="s">
        <v>53</v>
      </c>
      <c r="H13" s="2"/>
      <c r="I13" s="14"/>
      <c r="J13" s="15"/>
      <c r="K13" s="3"/>
      <c r="L13" s="2"/>
      <c r="M13" s="2"/>
      <c r="P13" s="16"/>
      <c r="Q13" s="17"/>
      <c r="R13" s="129"/>
      <c r="S13" s="129"/>
      <c r="T13" s="3"/>
      <c r="U13" s="96"/>
      <c r="V13" s="2"/>
      <c r="W13" s="14"/>
      <c r="X13" s="2"/>
      <c r="Z13" s="2"/>
      <c r="AA13" s="3"/>
      <c r="AB13" s="40"/>
      <c r="AC13" s="2"/>
      <c r="AF13" s="16"/>
      <c r="AG13" s="2"/>
    </row>
    <row r="14" spans="1:33" s="1" customFormat="1" ht="16.5" customHeight="1" x14ac:dyDescent="0.2">
      <c r="A14" s="18"/>
      <c r="B14" s="19"/>
      <c r="C14" s="145"/>
      <c r="D14" s="143"/>
      <c r="E14" s="41"/>
      <c r="F14" s="22"/>
      <c r="G14" s="24"/>
      <c r="H14" s="25"/>
      <c r="I14" s="24"/>
      <c r="J14" s="151"/>
      <c r="K14" s="26"/>
      <c r="L14" s="25"/>
      <c r="M14" s="25"/>
      <c r="N14" s="54"/>
      <c r="O14" s="54"/>
      <c r="P14" s="27" t="s">
        <v>17</v>
      </c>
      <c r="Q14" s="28" t="s">
        <v>9</v>
      </c>
      <c r="R14" s="130"/>
      <c r="S14" s="130"/>
      <c r="T14" s="3"/>
      <c r="U14" s="82"/>
      <c r="V14" s="2"/>
      <c r="W14" s="14"/>
      <c r="X14" s="2"/>
      <c r="Z14" s="2"/>
      <c r="AA14" s="3"/>
      <c r="AB14" s="40"/>
      <c r="AC14" s="2"/>
      <c r="AF14" s="16"/>
      <c r="AG14" s="2"/>
    </row>
    <row r="15" spans="1:33" s="1" customFormat="1" ht="16.5" customHeight="1" x14ac:dyDescent="0.2">
      <c r="A15" s="29"/>
      <c r="B15" s="30"/>
      <c r="C15" s="144"/>
      <c r="D15" s="135"/>
      <c r="E15" s="43"/>
      <c r="F15" s="44"/>
      <c r="G15" s="34"/>
      <c r="H15" s="35"/>
      <c r="I15" s="34"/>
      <c r="J15" s="157"/>
      <c r="K15" s="45"/>
      <c r="L15" s="35"/>
      <c r="M15" s="35"/>
      <c r="N15" s="36"/>
      <c r="O15" s="36"/>
      <c r="P15" s="37"/>
      <c r="Q15" s="46"/>
      <c r="R15" s="128"/>
      <c r="S15" s="128"/>
      <c r="T15" s="3"/>
      <c r="U15" s="82"/>
      <c r="V15" s="2"/>
      <c r="W15" s="14"/>
      <c r="X15" s="2"/>
      <c r="Z15" s="2"/>
      <c r="AA15" s="3"/>
      <c r="AB15" s="40"/>
      <c r="AC15" s="2"/>
      <c r="AF15" s="16"/>
      <c r="AG15" s="2"/>
    </row>
    <row r="16" spans="1:33" s="1" customFormat="1" ht="16.5" customHeight="1" x14ac:dyDescent="0.2">
      <c r="A16" s="9">
        <f>MAX($A$6:A15)+1</f>
        <v>3</v>
      </c>
      <c r="B16" s="10">
        <f>MAX($B$6:B15)+1</f>
        <v>45631</v>
      </c>
      <c r="C16" s="144">
        <f>WEEKDAY(B16)</f>
        <v>5</v>
      </c>
      <c r="D16" s="135">
        <v>0.21875</v>
      </c>
      <c r="E16" s="141" t="s">
        <v>18</v>
      </c>
      <c r="F16" s="44" t="s">
        <v>14</v>
      </c>
      <c r="G16" s="66"/>
      <c r="H16" s="97"/>
      <c r="I16" s="14"/>
      <c r="J16" s="15"/>
      <c r="K16" s="3"/>
      <c r="L16" s="2"/>
      <c r="M16" s="2"/>
      <c r="P16" s="16"/>
      <c r="Q16" s="17"/>
      <c r="R16" s="131" t="s">
        <v>63</v>
      </c>
      <c r="S16" s="128"/>
      <c r="T16" s="3"/>
      <c r="U16" s="82"/>
      <c r="V16" s="2"/>
      <c r="W16" s="14"/>
      <c r="X16" s="2"/>
      <c r="Y16" s="2"/>
      <c r="Z16" s="2"/>
      <c r="AA16" s="3"/>
      <c r="AB16" s="2"/>
      <c r="AC16" s="2"/>
      <c r="AD16" s="2"/>
      <c r="AE16" s="14"/>
      <c r="AF16" s="2"/>
      <c r="AG16" s="2"/>
    </row>
    <row r="17" spans="1:33" s="1" customFormat="1" ht="16.5" customHeight="1" x14ac:dyDescent="0.2">
      <c r="A17" s="9"/>
      <c r="B17" s="10"/>
      <c r="C17" s="144"/>
      <c r="D17" s="135">
        <v>0.3125</v>
      </c>
      <c r="E17" s="98" t="s">
        <v>25</v>
      </c>
      <c r="F17" s="99" t="s">
        <v>20</v>
      </c>
      <c r="G17" s="66" t="s">
        <v>52</v>
      </c>
      <c r="H17" s="126"/>
      <c r="I17" s="14"/>
      <c r="J17" s="15"/>
      <c r="K17" s="3"/>
      <c r="L17" s="2"/>
      <c r="M17" s="2"/>
      <c r="P17" s="16"/>
      <c r="Q17" s="17"/>
      <c r="R17" s="131" t="s">
        <v>64</v>
      </c>
      <c r="S17" s="128"/>
      <c r="T17" s="3"/>
      <c r="U17" s="82"/>
      <c r="V17" s="83"/>
      <c r="W17" s="14"/>
      <c r="X17" s="2"/>
      <c r="Y17" s="2"/>
      <c r="Z17" s="2"/>
      <c r="AA17" s="3"/>
      <c r="AB17" s="2"/>
      <c r="AC17" s="2"/>
      <c r="AD17" s="2"/>
      <c r="AE17" s="14"/>
      <c r="AF17" s="16"/>
      <c r="AG17" s="2"/>
    </row>
    <row r="18" spans="1:33" s="1" customFormat="1" ht="16.5" customHeight="1" x14ac:dyDescent="0.2">
      <c r="A18" s="9"/>
      <c r="B18" s="10"/>
      <c r="C18" s="144"/>
      <c r="D18" s="134">
        <v>0.4513888888888889</v>
      </c>
      <c r="E18" s="74" t="s">
        <v>26</v>
      </c>
      <c r="F18" s="99" t="s">
        <v>22</v>
      </c>
      <c r="G18" s="66"/>
      <c r="H18" s="102"/>
      <c r="I18" s="14"/>
      <c r="J18" s="15"/>
      <c r="K18" s="3"/>
      <c r="L18" s="2"/>
      <c r="M18" s="2"/>
      <c r="P18" s="16"/>
      <c r="Q18" s="17"/>
      <c r="R18" s="131" t="s">
        <v>61</v>
      </c>
      <c r="S18" s="128"/>
      <c r="T18" s="3"/>
      <c r="U18" s="65"/>
      <c r="V18" s="83"/>
      <c r="X18" s="14"/>
      <c r="AB18" s="40"/>
      <c r="AC18" s="2"/>
      <c r="AF18" s="16"/>
      <c r="AG18" s="2"/>
    </row>
    <row r="19" spans="1:33" s="1" customFormat="1" ht="16.5" customHeight="1" x14ac:dyDescent="0.2">
      <c r="A19" s="9"/>
      <c r="B19" s="10"/>
      <c r="C19" s="144"/>
      <c r="D19" s="134"/>
      <c r="E19" s="74"/>
      <c r="F19" s="99"/>
      <c r="G19" s="66"/>
      <c r="H19" s="125" t="s">
        <v>44</v>
      </c>
      <c r="I19" s="14"/>
      <c r="J19" s="15"/>
      <c r="K19" s="3"/>
      <c r="L19" s="2"/>
      <c r="M19" s="2"/>
      <c r="P19" s="16"/>
      <c r="Q19" s="17"/>
      <c r="R19" s="131"/>
      <c r="S19" s="128"/>
      <c r="T19" s="3"/>
      <c r="U19" s="65"/>
      <c r="V19" s="83"/>
      <c r="X19" s="14"/>
      <c r="AB19" s="40"/>
      <c r="AC19" s="2"/>
      <c r="AF19" s="16"/>
      <c r="AG19" s="2"/>
    </row>
    <row r="20" spans="1:33" s="1" customFormat="1" ht="16.5" customHeight="1" x14ac:dyDescent="0.2">
      <c r="A20" s="18"/>
      <c r="B20" s="19"/>
      <c r="C20" s="145"/>
      <c r="D20" s="143"/>
      <c r="E20" s="23"/>
      <c r="F20" s="56"/>
      <c r="G20" s="23"/>
      <c r="H20" s="24"/>
      <c r="I20" s="24"/>
      <c r="J20" s="151"/>
      <c r="K20" s="26"/>
      <c r="L20" s="25"/>
      <c r="M20" s="25"/>
      <c r="N20" s="54"/>
      <c r="O20" s="54"/>
      <c r="P20" s="27" t="s">
        <v>26</v>
      </c>
      <c r="Q20" s="28" t="s">
        <v>9</v>
      </c>
      <c r="R20" s="130"/>
      <c r="S20" s="130"/>
      <c r="T20" s="103"/>
      <c r="U20" s="65"/>
      <c r="V20" s="83"/>
      <c r="X20" s="14"/>
      <c r="Z20" s="104"/>
      <c r="AA20" s="3"/>
      <c r="AB20" s="40"/>
      <c r="AC20" s="2"/>
      <c r="AF20" s="16"/>
      <c r="AG20" s="2"/>
    </row>
    <row r="21" spans="1:33" s="1" customFormat="1" ht="16.5" customHeight="1" x14ac:dyDescent="0.2">
      <c r="A21" s="29"/>
      <c r="B21" s="30"/>
      <c r="C21" s="146"/>
      <c r="D21" s="134"/>
      <c r="E21" s="105"/>
      <c r="F21" s="77"/>
      <c r="G21" s="71"/>
      <c r="H21" s="106"/>
      <c r="I21" s="35"/>
      <c r="J21" s="35"/>
      <c r="K21" s="45"/>
      <c r="L21" s="107"/>
      <c r="M21" s="35"/>
      <c r="N21" s="36"/>
      <c r="O21" s="36"/>
      <c r="P21" s="36"/>
      <c r="Q21" s="128"/>
      <c r="R21" s="128"/>
      <c r="S21" s="128"/>
      <c r="T21" s="103"/>
      <c r="U21" s="65"/>
      <c r="V21" s="83"/>
      <c r="Z21" s="104"/>
      <c r="AA21" s="3"/>
      <c r="AB21" s="40"/>
      <c r="AC21" s="2"/>
      <c r="AF21" s="16"/>
      <c r="AG21" s="2"/>
    </row>
    <row r="22" spans="1:33" s="1" customFormat="1" ht="16.5" customHeight="1" x14ac:dyDescent="0.2">
      <c r="A22" s="9">
        <f>MAX($A$6:A21)+1</f>
        <v>4</v>
      </c>
      <c r="B22" s="10">
        <f>MAX($B$6:B21)+1</f>
        <v>45632</v>
      </c>
      <c r="C22" s="144">
        <f>WEEKDAY(B22)</f>
        <v>6</v>
      </c>
      <c r="D22" s="134"/>
      <c r="E22" s="74" t="s">
        <v>26</v>
      </c>
      <c r="F22" s="50"/>
      <c r="G22" s="66"/>
      <c r="H22" s="125" t="s">
        <v>27</v>
      </c>
      <c r="I22" s="101"/>
      <c r="J22" s="2"/>
      <c r="K22" s="3"/>
      <c r="L22" s="2"/>
      <c r="M22" s="2"/>
      <c r="N22" s="14"/>
      <c r="P22" s="16"/>
      <c r="Q22" s="17"/>
      <c r="R22" s="131" t="s">
        <v>64</v>
      </c>
      <c r="S22" s="128"/>
      <c r="T22" s="103"/>
      <c r="U22" s="65"/>
      <c r="V22" s="2"/>
      <c r="W22" s="2"/>
      <c r="X22" s="14"/>
      <c r="Y22" s="2"/>
      <c r="Z22" s="2"/>
      <c r="AA22" s="3"/>
      <c r="AB22" s="2"/>
      <c r="AC22" s="2"/>
      <c r="AD22" s="2"/>
      <c r="AE22" s="14"/>
      <c r="AF22" s="16"/>
      <c r="AG22" s="2"/>
    </row>
    <row r="23" spans="1:33" s="1" customFormat="1" ht="16.5" customHeight="1" x14ac:dyDescent="0.2">
      <c r="A23" s="9"/>
      <c r="B23" s="10"/>
      <c r="C23" s="144"/>
      <c r="D23" s="134"/>
      <c r="E23" s="108"/>
      <c r="F23" s="50"/>
      <c r="G23" s="66"/>
      <c r="H23" s="126" t="s">
        <v>28</v>
      </c>
      <c r="I23" s="101"/>
      <c r="J23" s="2"/>
      <c r="K23" s="3"/>
      <c r="L23" s="2"/>
      <c r="M23" s="2"/>
      <c r="N23" s="14"/>
      <c r="P23" s="16"/>
      <c r="Q23" s="17"/>
      <c r="R23" s="131" t="s">
        <v>61</v>
      </c>
      <c r="S23" s="128"/>
      <c r="T23" s="103"/>
      <c r="U23" s="65"/>
      <c r="V23" s="2"/>
      <c r="W23" s="2"/>
      <c r="X23" s="14"/>
      <c r="Y23" s="2"/>
      <c r="Z23" s="2"/>
      <c r="AA23" s="3"/>
      <c r="AB23" s="2"/>
      <c r="AC23" s="2"/>
      <c r="AD23" s="2"/>
      <c r="AE23" s="14"/>
      <c r="AF23" s="16"/>
      <c r="AG23" s="2"/>
    </row>
    <row r="24" spans="1:33" s="1" customFormat="1" ht="16.5" customHeight="1" x14ac:dyDescent="0.2">
      <c r="A24" s="9"/>
      <c r="B24" s="10"/>
      <c r="C24" s="144"/>
      <c r="D24" s="134"/>
      <c r="E24" s="108"/>
      <c r="F24" s="50"/>
      <c r="G24" s="66"/>
      <c r="H24" s="125" t="s">
        <v>29</v>
      </c>
      <c r="I24" s="101"/>
      <c r="J24" s="2"/>
      <c r="K24" s="3"/>
      <c r="L24" s="40"/>
      <c r="M24" s="2"/>
      <c r="P24" s="16"/>
      <c r="Q24" s="17"/>
      <c r="R24" s="128"/>
      <c r="S24" s="128"/>
    </row>
    <row r="25" spans="1:33" s="1" customFormat="1" ht="16.5" customHeight="1" x14ac:dyDescent="0.2">
      <c r="A25" s="9"/>
      <c r="B25" s="10"/>
      <c r="C25" s="144"/>
      <c r="D25" s="134"/>
      <c r="E25" s="108"/>
      <c r="F25" s="50"/>
      <c r="G25" s="66"/>
      <c r="H25" s="1" t="s">
        <v>30</v>
      </c>
      <c r="I25" s="109"/>
      <c r="J25" s="109"/>
      <c r="K25" s="109"/>
      <c r="L25" s="40"/>
      <c r="M25" s="2"/>
      <c r="P25" s="16"/>
      <c r="Q25" s="17"/>
      <c r="R25" s="128"/>
      <c r="S25" s="128"/>
    </row>
    <row r="26" spans="1:33" s="1" customFormat="1" ht="16.5" customHeight="1" x14ac:dyDescent="0.2">
      <c r="A26" s="18"/>
      <c r="B26" s="19"/>
      <c r="C26" s="145"/>
      <c r="D26" s="143"/>
      <c r="E26" s="23"/>
      <c r="F26" s="56"/>
      <c r="G26" s="23"/>
      <c r="H26" s="24"/>
      <c r="I26" s="161"/>
      <c r="J26" s="25"/>
      <c r="K26" s="26"/>
      <c r="L26" s="25"/>
      <c r="M26" s="25"/>
      <c r="N26" s="25"/>
      <c r="O26" s="24"/>
      <c r="P26" s="162" t="s">
        <v>38</v>
      </c>
      <c r="Q26" s="28" t="s">
        <v>9</v>
      </c>
      <c r="R26" s="130"/>
      <c r="S26" s="130"/>
    </row>
    <row r="27" spans="1:33" s="1" customFormat="1" ht="16.5" customHeight="1" x14ac:dyDescent="0.2">
      <c r="A27" s="9"/>
      <c r="B27" s="68"/>
      <c r="C27" s="88"/>
      <c r="D27" s="135"/>
      <c r="E27" s="43"/>
      <c r="F27" s="12"/>
      <c r="G27" s="14"/>
      <c r="H27" s="35"/>
      <c r="I27" s="107"/>
      <c r="J27" s="36"/>
      <c r="K27" s="45"/>
      <c r="L27" s="79"/>
      <c r="M27" s="80"/>
      <c r="N27" s="34"/>
      <c r="O27" s="34"/>
      <c r="P27" s="57"/>
      <c r="Q27" s="63"/>
      <c r="R27" s="128"/>
      <c r="S27" s="128"/>
    </row>
    <row r="28" spans="1:33" s="1" customFormat="1" ht="16.5" customHeight="1" x14ac:dyDescent="0.2">
      <c r="A28" s="9">
        <f>MAX($A$6:A27)+1</f>
        <v>5</v>
      </c>
      <c r="B28" s="10">
        <f>MAX($B$6:B27)+1</f>
        <v>45633</v>
      </c>
      <c r="C28" s="144">
        <f>WEEKDAY(B28)</f>
        <v>7</v>
      </c>
      <c r="D28" s="135"/>
      <c r="E28" s="48" t="s">
        <v>26</v>
      </c>
      <c r="F28" s="12"/>
      <c r="G28" s="14"/>
      <c r="H28" s="1" t="s">
        <v>31</v>
      </c>
      <c r="I28" s="57"/>
      <c r="J28" s="119"/>
      <c r="K28" s="3"/>
      <c r="L28" s="82"/>
      <c r="M28" s="83"/>
      <c r="N28" s="120"/>
      <c r="O28" s="100"/>
      <c r="P28" s="75"/>
      <c r="Q28" s="76"/>
      <c r="R28" s="131" t="s">
        <v>64</v>
      </c>
      <c r="S28" s="128"/>
    </row>
    <row r="29" spans="1:33" s="1" customFormat="1" ht="16.5" customHeight="1" x14ac:dyDescent="0.2">
      <c r="A29" s="9"/>
      <c r="B29" s="68"/>
      <c r="C29" s="88"/>
      <c r="D29" s="135"/>
      <c r="E29" s="47"/>
      <c r="F29" s="12"/>
      <c r="G29" s="117"/>
      <c r="H29" s="1" t="s">
        <v>45</v>
      </c>
      <c r="I29" s="49"/>
      <c r="J29" s="49"/>
      <c r="K29" s="3"/>
      <c r="L29" s="82"/>
      <c r="M29" s="83"/>
      <c r="N29" s="14"/>
      <c r="O29" s="75"/>
      <c r="P29" s="75"/>
      <c r="Q29" s="76"/>
      <c r="R29" s="131" t="s">
        <v>61</v>
      </c>
      <c r="S29" s="128"/>
    </row>
    <row r="30" spans="1:33" s="1" customFormat="1" ht="16.5" customHeight="1" x14ac:dyDescent="0.2">
      <c r="A30" s="18"/>
      <c r="B30" s="69"/>
      <c r="C30" s="147"/>
      <c r="D30" s="136"/>
      <c r="E30" s="41"/>
      <c r="F30" s="22"/>
      <c r="G30" s="59"/>
      <c r="H30" s="78"/>
      <c r="I30" s="161"/>
      <c r="J30" s="25"/>
      <c r="K30" s="26"/>
      <c r="L30" s="84"/>
      <c r="M30" s="25"/>
      <c r="N30" s="54"/>
      <c r="O30" s="54"/>
      <c r="P30" s="162" t="s">
        <v>38</v>
      </c>
      <c r="Q30" s="28" t="s">
        <v>19</v>
      </c>
      <c r="R30" s="130"/>
      <c r="S30" s="130"/>
    </row>
    <row r="31" spans="1:33" s="1" customFormat="1" ht="16.5" customHeight="1" x14ac:dyDescent="0.2">
      <c r="A31" s="9"/>
      <c r="B31" s="68"/>
      <c r="C31" s="88"/>
      <c r="D31" s="135"/>
      <c r="E31" s="43"/>
      <c r="F31" s="12"/>
      <c r="G31" s="14"/>
      <c r="I31" s="57"/>
      <c r="J31" s="119"/>
      <c r="K31" s="42"/>
      <c r="L31" s="61"/>
      <c r="M31" s="62"/>
      <c r="N31" s="34"/>
      <c r="O31" s="34"/>
      <c r="P31" s="57"/>
      <c r="Q31" s="58"/>
      <c r="R31" s="128"/>
      <c r="S31" s="128"/>
    </row>
    <row r="32" spans="1:33" s="1" customFormat="1" ht="16.5" customHeight="1" x14ac:dyDescent="0.2">
      <c r="A32" s="9">
        <f>MAX($A$6:A31)+1</f>
        <v>6</v>
      </c>
      <c r="B32" s="10">
        <f>MAX($B$6:B31)+1</f>
        <v>45634</v>
      </c>
      <c r="C32" s="144">
        <f>WEEKDAY(B32)</f>
        <v>1</v>
      </c>
      <c r="D32" s="135"/>
      <c r="E32" s="48" t="s">
        <v>26</v>
      </c>
      <c r="F32" s="12"/>
      <c r="G32" s="117"/>
      <c r="H32" s="1" t="s">
        <v>31</v>
      </c>
      <c r="I32" s="49"/>
      <c r="J32" s="49"/>
      <c r="K32" s="42">
        <v>0.29166666666666669</v>
      </c>
      <c r="L32" s="43" t="s">
        <v>38</v>
      </c>
      <c r="M32" s="64" t="s">
        <v>20</v>
      </c>
      <c r="N32" s="120" t="s">
        <v>50</v>
      </c>
      <c r="O32" s="100"/>
      <c r="P32" s="75"/>
      <c r="Q32" s="76"/>
      <c r="R32" s="131" t="s">
        <v>64</v>
      </c>
      <c r="S32" s="131" t="s">
        <v>21</v>
      </c>
    </row>
    <row r="33" spans="1:19" s="1" customFormat="1" ht="16.5" customHeight="1" x14ac:dyDescent="0.2">
      <c r="A33" s="9"/>
      <c r="B33" s="68"/>
      <c r="C33" s="88"/>
      <c r="D33" s="135"/>
      <c r="E33" s="43"/>
      <c r="F33" s="12"/>
      <c r="G33" s="118"/>
      <c r="H33" s="1" t="s">
        <v>45</v>
      </c>
      <c r="I33" s="49"/>
      <c r="J33" s="49"/>
      <c r="K33" s="42">
        <v>0.33333333333333331</v>
      </c>
      <c r="L33" s="43" t="s">
        <v>39</v>
      </c>
      <c r="M33" s="12" t="s">
        <v>22</v>
      </c>
      <c r="N33" s="14"/>
      <c r="O33" s="1" t="s">
        <v>45</v>
      </c>
      <c r="P33" s="75"/>
      <c r="Q33" s="76"/>
      <c r="R33" s="131" t="s">
        <v>21</v>
      </c>
      <c r="S33" s="128"/>
    </row>
    <row r="34" spans="1:19" s="1" customFormat="1" ht="16.5" customHeight="1" x14ac:dyDescent="0.2">
      <c r="A34" s="18"/>
      <c r="B34" s="69"/>
      <c r="C34" s="147"/>
      <c r="D34" s="136"/>
      <c r="E34" s="41"/>
      <c r="F34" s="22"/>
      <c r="G34" s="59"/>
      <c r="H34" s="78"/>
      <c r="I34" s="162" t="s">
        <v>38</v>
      </c>
      <c r="J34" s="55" t="s">
        <v>19</v>
      </c>
      <c r="K34" s="53"/>
      <c r="L34" s="43"/>
      <c r="M34" s="12"/>
      <c r="P34" s="67" t="s">
        <v>34</v>
      </c>
      <c r="Q34" s="28" t="s">
        <v>19</v>
      </c>
      <c r="R34" s="130"/>
      <c r="S34" s="130"/>
    </row>
    <row r="35" spans="1:19" s="1" customFormat="1" ht="16.5" customHeight="1" x14ac:dyDescent="0.2">
      <c r="A35" s="29"/>
      <c r="B35" s="70"/>
      <c r="C35" s="148"/>
      <c r="D35" s="137"/>
      <c r="E35" s="65"/>
      <c r="F35" s="50"/>
      <c r="I35" s="65"/>
      <c r="K35" s="42"/>
      <c r="L35" s="61"/>
      <c r="M35" s="62"/>
      <c r="N35" s="34"/>
      <c r="O35" s="34"/>
      <c r="P35" s="57"/>
      <c r="Q35" s="58"/>
      <c r="R35" s="128"/>
      <c r="S35" s="128"/>
    </row>
    <row r="36" spans="1:19" s="1" customFormat="1" ht="16.5" customHeight="1" x14ac:dyDescent="0.2">
      <c r="A36" s="9">
        <f>MAX($A$6:A35)+1</f>
        <v>7</v>
      </c>
      <c r="B36" s="10">
        <f>MAX($B$6:B35)+1</f>
        <v>45635</v>
      </c>
      <c r="C36" s="144">
        <f>WEEKDAY(B36)</f>
        <v>2</v>
      </c>
      <c r="D36" s="135"/>
      <c r="E36" s="48" t="s">
        <v>26</v>
      </c>
      <c r="F36" s="50"/>
      <c r="H36" s="1" t="s">
        <v>31</v>
      </c>
      <c r="I36" s="110"/>
      <c r="J36" s="75"/>
      <c r="K36" s="42"/>
      <c r="L36" s="43"/>
      <c r="M36" s="64"/>
      <c r="N36" s="120"/>
      <c r="O36" s="1" t="s">
        <v>45</v>
      </c>
      <c r="P36" s="75"/>
      <c r="Q36" s="76"/>
      <c r="R36" s="131" t="s">
        <v>64</v>
      </c>
      <c r="S36" s="131" t="s">
        <v>21</v>
      </c>
    </row>
    <row r="37" spans="1:19" s="1" customFormat="1" ht="16.5" customHeight="1" x14ac:dyDescent="0.2">
      <c r="A37" s="9"/>
      <c r="B37" s="68"/>
      <c r="C37" s="88"/>
      <c r="D37" s="135"/>
      <c r="E37" s="65"/>
      <c r="F37" s="50"/>
      <c r="H37" s="1" t="s">
        <v>45</v>
      </c>
      <c r="I37" s="110"/>
      <c r="J37" s="75"/>
      <c r="K37" s="42"/>
      <c r="L37" s="43"/>
      <c r="M37" s="12"/>
      <c r="N37" s="14"/>
      <c r="O37" s="75"/>
      <c r="P37" s="75"/>
      <c r="Q37" s="76"/>
      <c r="R37" s="131" t="s">
        <v>21</v>
      </c>
      <c r="S37" s="128"/>
    </row>
    <row r="38" spans="1:19" s="1" customFormat="1" ht="16.5" customHeight="1" x14ac:dyDescent="0.2">
      <c r="A38" s="18"/>
      <c r="B38" s="69"/>
      <c r="C38" s="147"/>
      <c r="D38" s="138"/>
      <c r="E38" s="41"/>
      <c r="F38" s="22"/>
      <c r="G38" s="59"/>
      <c r="H38" s="78"/>
      <c r="I38" s="162" t="s">
        <v>38</v>
      </c>
      <c r="J38" s="55" t="s">
        <v>19</v>
      </c>
      <c r="K38" s="42"/>
      <c r="L38" s="43"/>
      <c r="M38" s="12"/>
      <c r="P38" s="67" t="s">
        <v>34</v>
      </c>
      <c r="Q38" s="28" t="s">
        <v>19</v>
      </c>
      <c r="R38" s="130"/>
      <c r="S38" s="130"/>
    </row>
    <row r="39" spans="1:19" s="1" customFormat="1" ht="16.5" customHeight="1" x14ac:dyDescent="0.2">
      <c r="A39" s="29"/>
      <c r="B39" s="70"/>
      <c r="C39" s="148"/>
      <c r="D39" s="135"/>
      <c r="E39" s="65"/>
      <c r="F39" s="50"/>
      <c r="I39" s="65"/>
      <c r="K39" s="60"/>
      <c r="L39" s="61"/>
      <c r="M39" s="62"/>
      <c r="N39" s="34"/>
      <c r="O39" s="34"/>
      <c r="P39" s="57"/>
      <c r="Q39" s="58"/>
      <c r="R39" s="128"/>
      <c r="S39" s="128"/>
    </row>
    <row r="40" spans="1:19" s="1" customFormat="1" ht="16.5" customHeight="1" x14ac:dyDescent="0.2">
      <c r="A40" s="9">
        <f>MAX($A$6:A39)+1</f>
        <v>8</v>
      </c>
      <c r="B40" s="10">
        <f>MAX($B$6:B39)+1</f>
        <v>45636</v>
      </c>
      <c r="C40" s="144">
        <f>WEEKDAY(B40)</f>
        <v>3</v>
      </c>
      <c r="D40" s="135"/>
      <c r="E40" s="48" t="s">
        <v>26</v>
      </c>
      <c r="F40" s="50"/>
      <c r="H40" s="1" t="s">
        <v>31</v>
      </c>
      <c r="I40" s="110"/>
      <c r="J40" s="75"/>
      <c r="K40" s="42"/>
      <c r="L40" s="43"/>
      <c r="M40" s="64"/>
      <c r="N40" s="14"/>
      <c r="O40" s="1" t="s">
        <v>45</v>
      </c>
      <c r="P40" s="75"/>
      <c r="Q40" s="76"/>
      <c r="R40" s="131" t="s">
        <v>64</v>
      </c>
      <c r="S40" s="131" t="s">
        <v>21</v>
      </c>
    </row>
    <row r="41" spans="1:19" s="1" customFormat="1" ht="16.5" customHeight="1" x14ac:dyDescent="0.2">
      <c r="A41" s="9"/>
      <c r="B41" s="68"/>
      <c r="C41" s="88"/>
      <c r="D41" s="135"/>
      <c r="E41" s="65"/>
      <c r="F41" s="50"/>
      <c r="H41" s="1" t="s">
        <v>45</v>
      </c>
      <c r="I41" s="110"/>
      <c r="J41" s="75"/>
      <c r="K41" s="50"/>
      <c r="L41" s="43"/>
      <c r="M41" s="44"/>
      <c r="N41" s="14"/>
      <c r="O41" s="75"/>
      <c r="P41" s="75"/>
      <c r="Q41" s="76"/>
      <c r="R41" s="131" t="s">
        <v>21</v>
      </c>
      <c r="S41" s="128"/>
    </row>
    <row r="42" spans="1:19" s="1" customFormat="1" ht="16.5" customHeight="1" x14ac:dyDescent="0.2">
      <c r="A42" s="9"/>
      <c r="B42" s="68"/>
      <c r="C42" s="88"/>
      <c r="D42" s="138"/>
      <c r="E42" s="41"/>
      <c r="F42" s="22"/>
      <c r="G42" s="59"/>
      <c r="H42" s="78"/>
      <c r="I42" s="162" t="s">
        <v>38</v>
      </c>
      <c r="J42" s="55" t="s">
        <v>19</v>
      </c>
      <c r="K42" s="56"/>
      <c r="L42" s="41"/>
      <c r="M42" s="72"/>
      <c r="N42" s="54"/>
      <c r="O42" s="73"/>
      <c r="P42" s="67" t="s">
        <v>34</v>
      </c>
      <c r="Q42" s="28" t="s">
        <v>19</v>
      </c>
      <c r="R42" s="130"/>
      <c r="S42" s="160"/>
    </row>
    <row r="43" spans="1:19" s="1" customFormat="1" ht="16.5" customHeight="1" x14ac:dyDescent="0.2">
      <c r="A43" s="29"/>
      <c r="B43" s="70"/>
      <c r="C43" s="148"/>
      <c r="D43" s="137"/>
      <c r="E43" s="65"/>
      <c r="F43" s="50"/>
      <c r="I43" s="65"/>
      <c r="K43" s="60"/>
      <c r="L43" s="61"/>
      <c r="M43" s="62"/>
      <c r="N43" s="34"/>
      <c r="O43" s="34"/>
      <c r="P43" s="57"/>
      <c r="Q43" s="17"/>
      <c r="R43" s="128"/>
      <c r="S43" s="128"/>
    </row>
    <row r="44" spans="1:19" s="1" customFormat="1" ht="16.5" customHeight="1" x14ac:dyDescent="0.2">
      <c r="A44" s="9">
        <f>MAX($A$6:A43)+1</f>
        <v>9</v>
      </c>
      <c r="B44" s="10">
        <f>MAX($B$6:B42)+1</f>
        <v>45637</v>
      </c>
      <c r="C44" s="144">
        <f>WEEKDAY(B44)</f>
        <v>4</v>
      </c>
      <c r="D44" s="135"/>
      <c r="E44" s="48" t="s">
        <v>26</v>
      </c>
      <c r="F44" s="50"/>
      <c r="H44" s="1" t="s">
        <v>31</v>
      </c>
      <c r="I44" s="110"/>
      <c r="J44" s="75"/>
      <c r="K44" s="42">
        <v>0.5</v>
      </c>
      <c r="L44" s="43" t="s">
        <v>33</v>
      </c>
      <c r="M44" s="64" t="s">
        <v>20</v>
      </c>
      <c r="N44" s="1" t="s">
        <v>51</v>
      </c>
      <c r="O44" s="122"/>
      <c r="P44" s="57"/>
      <c r="Q44" s="17"/>
      <c r="R44" s="131" t="s">
        <v>64</v>
      </c>
      <c r="S44" s="131" t="s">
        <v>69</v>
      </c>
    </row>
    <row r="45" spans="1:19" s="1" customFormat="1" ht="16.5" customHeight="1" x14ac:dyDescent="0.2">
      <c r="A45" s="9"/>
      <c r="B45" s="68"/>
      <c r="C45" s="88"/>
      <c r="D45" s="135"/>
      <c r="E45" s="65"/>
      <c r="F45" s="50"/>
      <c r="H45" s="1" t="s">
        <v>45</v>
      </c>
      <c r="I45" s="110"/>
      <c r="J45" s="75"/>
      <c r="K45" s="42"/>
      <c r="L45" s="43"/>
      <c r="M45" s="64"/>
      <c r="O45" s="122"/>
      <c r="P45" s="57"/>
      <c r="Q45" s="17"/>
      <c r="R45" s="131" t="s">
        <v>65</v>
      </c>
      <c r="S45" s="128"/>
    </row>
    <row r="46" spans="1:19" s="1" customFormat="1" ht="16.5" customHeight="1" x14ac:dyDescent="0.2">
      <c r="A46" s="9"/>
      <c r="B46" s="68"/>
      <c r="C46" s="88"/>
      <c r="D46" s="135"/>
      <c r="E46" s="65"/>
      <c r="F46" s="50"/>
      <c r="I46" s="110"/>
      <c r="J46" s="75"/>
      <c r="K46" s="42">
        <v>0.54166666666666663</v>
      </c>
      <c r="L46" s="43" t="s">
        <v>32</v>
      </c>
      <c r="M46" s="64" t="s">
        <v>22</v>
      </c>
      <c r="O46" s="122"/>
      <c r="P46" s="75"/>
      <c r="Q46" s="76"/>
      <c r="R46" s="128"/>
      <c r="S46" s="128"/>
    </row>
    <row r="47" spans="1:19" s="1" customFormat="1" ht="16.5" customHeight="1" x14ac:dyDescent="0.2">
      <c r="A47" s="18"/>
      <c r="B47" s="69"/>
      <c r="C47" s="147"/>
      <c r="D47" s="138"/>
      <c r="E47" s="41"/>
      <c r="F47" s="22"/>
      <c r="G47" s="59"/>
      <c r="H47" s="78"/>
      <c r="I47" s="162" t="s">
        <v>38</v>
      </c>
      <c r="J47" s="55" t="s">
        <v>19</v>
      </c>
      <c r="K47" s="20"/>
      <c r="L47" s="85"/>
      <c r="M47" s="22"/>
      <c r="N47" s="54"/>
      <c r="O47" s="73"/>
      <c r="P47" s="114" t="s">
        <v>26</v>
      </c>
      <c r="Q47" s="28" t="s">
        <v>9</v>
      </c>
      <c r="R47" s="130"/>
      <c r="S47" s="160"/>
    </row>
    <row r="48" spans="1:19" s="1" customFormat="1" ht="16.5" customHeight="1" x14ac:dyDescent="0.2">
      <c r="A48" s="9"/>
      <c r="B48" s="68"/>
      <c r="C48" s="88"/>
      <c r="D48" s="135"/>
      <c r="E48" s="65"/>
      <c r="F48" s="50"/>
      <c r="I48" s="65"/>
      <c r="J48" s="36"/>
      <c r="K48" s="31"/>
      <c r="L48" s="79"/>
      <c r="M48" s="116"/>
      <c r="N48" s="34"/>
      <c r="O48" s="34"/>
      <c r="P48" s="16"/>
      <c r="Q48" s="17"/>
      <c r="R48" s="128"/>
      <c r="S48" s="128"/>
    </row>
    <row r="49" spans="1:19" s="1" customFormat="1" ht="16.5" customHeight="1" x14ac:dyDescent="0.2">
      <c r="A49" s="9">
        <f>MAX($A$6:A48)+1</f>
        <v>10</v>
      </c>
      <c r="B49" s="10">
        <f>MAX($B$6:B48)+1</f>
        <v>45638</v>
      </c>
      <c r="C49" s="144">
        <f>WEEKDAY(B49)</f>
        <v>5</v>
      </c>
      <c r="D49" s="139"/>
      <c r="E49" s="48" t="s">
        <v>26</v>
      </c>
      <c r="F49" s="50"/>
      <c r="H49" s="1" t="s">
        <v>31</v>
      </c>
      <c r="I49" s="110"/>
      <c r="J49" s="75"/>
      <c r="K49" s="38"/>
      <c r="L49" s="82"/>
      <c r="M49" s="44"/>
      <c r="O49" s="1" t="s">
        <v>45</v>
      </c>
      <c r="P49" s="81"/>
      <c r="Q49" s="17"/>
      <c r="R49" s="131" t="s">
        <v>64</v>
      </c>
      <c r="S49" s="128"/>
    </row>
    <row r="50" spans="1:19" s="1" customFormat="1" ht="16.5" customHeight="1" x14ac:dyDescent="0.2">
      <c r="A50" s="9"/>
      <c r="B50" s="68"/>
      <c r="C50" s="88"/>
      <c r="D50" s="139"/>
      <c r="E50" s="65"/>
      <c r="F50" s="50"/>
      <c r="H50" s="1" t="s">
        <v>45</v>
      </c>
      <c r="I50" s="110"/>
      <c r="J50" s="75"/>
      <c r="K50" s="38"/>
      <c r="L50" s="82"/>
      <c r="M50" s="44"/>
      <c r="O50" s="122"/>
      <c r="P50" s="81"/>
      <c r="Q50" s="17"/>
      <c r="R50" s="131" t="s">
        <v>65</v>
      </c>
      <c r="S50" s="128"/>
    </row>
    <row r="51" spans="1:19" s="1" customFormat="1" ht="17.399999999999999" x14ac:dyDescent="0.2">
      <c r="A51" s="9"/>
      <c r="B51" s="68"/>
      <c r="C51" s="88"/>
      <c r="D51" s="139"/>
      <c r="E51" s="65"/>
      <c r="F51" s="50"/>
      <c r="I51" s="110"/>
      <c r="J51" s="75"/>
      <c r="K51" s="38"/>
      <c r="L51" s="82"/>
      <c r="M51" s="44"/>
      <c r="O51" s="122"/>
      <c r="P51" s="122"/>
      <c r="Q51" s="123"/>
      <c r="R51" s="128"/>
      <c r="S51" s="128"/>
    </row>
    <row r="52" spans="1:19" s="1" customFormat="1" ht="16.5" customHeight="1" x14ac:dyDescent="0.2">
      <c r="A52" s="18"/>
      <c r="B52" s="69"/>
      <c r="C52" s="147"/>
      <c r="D52" s="136"/>
      <c r="E52" s="41"/>
      <c r="F52" s="22"/>
      <c r="G52" s="59"/>
      <c r="H52" s="78"/>
      <c r="I52" s="162" t="s">
        <v>38</v>
      </c>
      <c r="J52" s="55" t="s">
        <v>19</v>
      </c>
      <c r="K52" s="20"/>
      <c r="L52" s="85"/>
      <c r="M52" s="22"/>
      <c r="N52" s="54"/>
      <c r="O52" s="54"/>
      <c r="P52" s="114" t="s">
        <v>26</v>
      </c>
      <c r="Q52" s="28" t="s">
        <v>9</v>
      </c>
      <c r="R52" s="130"/>
      <c r="S52" s="160"/>
    </row>
    <row r="53" spans="1:19" s="1" customFormat="1" ht="16.5" customHeight="1" x14ac:dyDescent="0.2">
      <c r="A53" s="9"/>
      <c r="B53" s="68"/>
      <c r="C53" s="88"/>
      <c r="D53" s="135"/>
      <c r="E53" s="65"/>
      <c r="F53" s="50"/>
      <c r="I53" s="65"/>
      <c r="J53" s="36"/>
      <c r="K53" s="31"/>
      <c r="L53" s="79"/>
      <c r="M53" s="116"/>
      <c r="N53" s="34"/>
      <c r="O53" s="34"/>
      <c r="P53" s="16"/>
      <c r="Q53" s="17"/>
      <c r="R53" s="128"/>
      <c r="S53" s="128"/>
    </row>
    <row r="54" spans="1:19" s="1" customFormat="1" ht="16.5" customHeight="1" x14ac:dyDescent="0.2">
      <c r="A54" s="9">
        <f>MAX($A$6:A53)+1</f>
        <v>11</v>
      </c>
      <c r="B54" s="10">
        <f>MAX($B$6:B53)+1</f>
        <v>45639</v>
      </c>
      <c r="C54" s="144">
        <f>WEEKDAY(B54)</f>
        <v>6</v>
      </c>
      <c r="D54" s="139"/>
      <c r="E54" s="48" t="s">
        <v>26</v>
      </c>
      <c r="F54" s="50"/>
      <c r="H54" s="1" t="s">
        <v>31</v>
      </c>
      <c r="I54" s="110"/>
      <c r="J54" s="75"/>
      <c r="K54" s="38"/>
      <c r="L54" s="82"/>
      <c r="M54" s="44"/>
      <c r="O54" s="1" t="s">
        <v>45</v>
      </c>
      <c r="P54" s="81"/>
      <c r="Q54" s="17"/>
      <c r="R54" s="131" t="s">
        <v>64</v>
      </c>
      <c r="S54" s="128"/>
    </row>
    <row r="55" spans="1:19" s="1" customFormat="1" ht="16.5" customHeight="1" x14ac:dyDescent="0.2">
      <c r="A55" s="9"/>
      <c r="B55" s="68"/>
      <c r="C55" s="88"/>
      <c r="D55" s="139"/>
      <c r="E55" s="65"/>
      <c r="F55" s="50"/>
      <c r="H55" s="1" t="s">
        <v>45</v>
      </c>
      <c r="I55" s="110"/>
      <c r="J55" s="75"/>
      <c r="K55" s="38"/>
      <c r="L55" s="82"/>
      <c r="M55" s="44"/>
      <c r="O55" s="122"/>
      <c r="P55" s="81"/>
      <c r="Q55" s="17"/>
      <c r="R55" s="131" t="s">
        <v>65</v>
      </c>
      <c r="S55" s="128"/>
    </row>
    <row r="56" spans="1:19" s="1" customFormat="1" ht="17.399999999999999" x14ac:dyDescent="0.2">
      <c r="A56" s="9"/>
      <c r="B56" s="68"/>
      <c r="C56" s="88"/>
      <c r="D56" s="139"/>
      <c r="E56" s="65"/>
      <c r="F56" s="50"/>
      <c r="I56" s="110"/>
      <c r="J56" s="75"/>
      <c r="K56" s="38"/>
      <c r="L56" s="82"/>
      <c r="M56" s="44"/>
      <c r="O56" s="122"/>
      <c r="P56" s="122"/>
      <c r="Q56" s="123"/>
      <c r="R56" s="128"/>
      <c r="S56" s="128"/>
    </row>
    <row r="57" spans="1:19" s="1" customFormat="1" ht="16.5" customHeight="1" x14ac:dyDescent="0.2">
      <c r="A57" s="18"/>
      <c r="B57" s="69"/>
      <c r="C57" s="147"/>
      <c r="D57" s="136"/>
      <c r="E57" s="41"/>
      <c r="F57" s="22"/>
      <c r="G57" s="59"/>
      <c r="H57" s="78"/>
      <c r="I57" s="162" t="s">
        <v>38</v>
      </c>
      <c r="J57" s="55" t="s">
        <v>19</v>
      </c>
      <c r="K57" s="20"/>
      <c r="L57" s="85"/>
      <c r="M57" s="22"/>
      <c r="N57" s="54"/>
      <c r="O57" s="54"/>
      <c r="P57" s="114" t="s">
        <v>26</v>
      </c>
      <c r="Q57" s="28" t="s">
        <v>9</v>
      </c>
      <c r="R57" s="130"/>
      <c r="S57" s="160"/>
    </row>
    <row r="58" spans="1:19" s="1" customFormat="1" ht="16.5" customHeight="1" x14ac:dyDescent="0.2">
      <c r="A58" s="9"/>
      <c r="B58" s="68"/>
      <c r="C58" s="88"/>
      <c r="D58" s="135"/>
      <c r="E58" s="65"/>
      <c r="F58" s="50"/>
      <c r="I58" s="65"/>
      <c r="J58" s="36"/>
      <c r="K58" s="31"/>
      <c r="L58" s="79"/>
      <c r="M58" s="116"/>
      <c r="N58" s="34"/>
      <c r="O58" s="34"/>
      <c r="P58" s="16"/>
      <c r="Q58" s="17"/>
      <c r="R58" s="128"/>
      <c r="S58" s="128"/>
    </row>
    <row r="59" spans="1:19" s="1" customFormat="1" ht="16.5" customHeight="1" x14ac:dyDescent="0.2">
      <c r="A59" s="9">
        <f>MAX($A$6:A58)+1</f>
        <v>12</v>
      </c>
      <c r="B59" s="10">
        <f>MAX($B$6:B58)+1</f>
        <v>45640</v>
      </c>
      <c r="C59" s="144">
        <f>WEEKDAY(B59)</f>
        <v>7</v>
      </c>
      <c r="D59" s="139"/>
      <c r="E59" s="48" t="s">
        <v>26</v>
      </c>
      <c r="F59" s="50"/>
      <c r="H59" s="1" t="s">
        <v>31</v>
      </c>
      <c r="I59" s="110"/>
      <c r="J59" s="75"/>
      <c r="K59" s="38"/>
      <c r="L59" s="82"/>
      <c r="M59" s="44"/>
      <c r="O59" s="1" t="s">
        <v>45</v>
      </c>
      <c r="P59" s="81"/>
      <c r="Q59" s="17"/>
      <c r="R59" s="131" t="s">
        <v>64</v>
      </c>
      <c r="S59" s="128"/>
    </row>
    <row r="60" spans="1:19" s="1" customFormat="1" ht="16.5" customHeight="1" x14ac:dyDescent="0.2">
      <c r="A60" s="9"/>
      <c r="B60" s="68"/>
      <c r="C60" s="88"/>
      <c r="D60" s="139"/>
      <c r="E60" s="65"/>
      <c r="F60" s="50"/>
      <c r="H60" s="1" t="s">
        <v>45</v>
      </c>
      <c r="I60" s="110"/>
      <c r="J60" s="75"/>
      <c r="K60" s="38"/>
      <c r="L60" s="82"/>
      <c r="M60" s="44"/>
      <c r="O60" s="122"/>
      <c r="P60" s="81"/>
      <c r="Q60" s="17"/>
      <c r="R60" s="131" t="s">
        <v>65</v>
      </c>
      <c r="S60" s="128"/>
    </row>
    <row r="61" spans="1:19" s="1" customFormat="1" ht="17.399999999999999" x14ac:dyDescent="0.2">
      <c r="A61" s="9"/>
      <c r="B61" s="68"/>
      <c r="C61" s="88"/>
      <c r="D61" s="139"/>
      <c r="E61" s="65"/>
      <c r="F61" s="50"/>
      <c r="I61" s="110"/>
      <c r="J61" s="75"/>
      <c r="K61" s="38"/>
      <c r="L61" s="82"/>
      <c r="M61" s="44"/>
      <c r="O61" s="122"/>
      <c r="P61" s="122"/>
      <c r="Q61" s="123"/>
      <c r="R61" s="128"/>
      <c r="S61" s="128"/>
    </row>
    <row r="62" spans="1:19" s="1" customFormat="1" ht="16.5" customHeight="1" x14ac:dyDescent="0.2">
      <c r="A62" s="18"/>
      <c r="B62" s="69"/>
      <c r="C62" s="147"/>
      <c r="D62" s="136"/>
      <c r="E62" s="41"/>
      <c r="F62" s="22"/>
      <c r="G62" s="59"/>
      <c r="H62" s="78"/>
      <c r="I62" s="162" t="s">
        <v>38</v>
      </c>
      <c r="J62" s="55" t="s">
        <v>19</v>
      </c>
      <c r="K62" s="20"/>
      <c r="L62" s="85"/>
      <c r="M62" s="22"/>
      <c r="N62" s="54"/>
      <c r="O62" s="54"/>
      <c r="P62" s="114" t="s">
        <v>26</v>
      </c>
      <c r="Q62" s="28" t="s">
        <v>9</v>
      </c>
      <c r="R62" s="130"/>
      <c r="S62" s="160"/>
    </row>
    <row r="63" spans="1:19" s="1" customFormat="1" ht="16.5" customHeight="1" x14ac:dyDescent="0.2">
      <c r="A63" s="9"/>
      <c r="B63" s="68"/>
      <c r="C63" s="88"/>
      <c r="D63" s="135"/>
      <c r="E63" s="65"/>
      <c r="F63" s="50"/>
      <c r="I63" s="65"/>
      <c r="J63" s="36"/>
      <c r="K63" s="31"/>
      <c r="L63" s="79"/>
      <c r="M63" s="116"/>
      <c r="N63" s="34"/>
      <c r="O63" s="34"/>
      <c r="P63" s="16"/>
      <c r="Q63" s="17"/>
      <c r="R63" s="128"/>
      <c r="S63" s="128"/>
    </row>
    <row r="64" spans="1:19" s="1" customFormat="1" ht="16.5" customHeight="1" x14ac:dyDescent="0.2">
      <c r="A64" s="9">
        <f>MAX($A$6:A63)+1</f>
        <v>13</v>
      </c>
      <c r="B64" s="10">
        <f>MAX($B$6:B63)+1</f>
        <v>45641</v>
      </c>
      <c r="C64" s="144">
        <f>WEEKDAY(B64)</f>
        <v>1</v>
      </c>
      <c r="D64" s="139"/>
      <c r="E64" s="48" t="s">
        <v>26</v>
      </c>
      <c r="F64" s="50"/>
      <c r="H64" s="1" t="s">
        <v>31</v>
      </c>
      <c r="I64" s="110"/>
      <c r="J64" s="75"/>
      <c r="K64" s="38"/>
      <c r="L64" s="82"/>
      <c r="M64" s="44"/>
      <c r="O64" s="1" t="s">
        <v>45</v>
      </c>
      <c r="P64" s="81"/>
      <c r="Q64" s="17"/>
      <c r="R64" s="131" t="s">
        <v>64</v>
      </c>
      <c r="S64" s="128"/>
    </row>
    <row r="65" spans="1:19" s="1" customFormat="1" ht="17.399999999999999" x14ac:dyDescent="0.2">
      <c r="A65" s="9"/>
      <c r="B65" s="68"/>
      <c r="C65" s="88"/>
      <c r="D65" s="139"/>
      <c r="E65" s="65"/>
      <c r="F65" s="50"/>
      <c r="H65" s="75" t="s">
        <v>47</v>
      </c>
      <c r="I65" s="110"/>
      <c r="J65" s="75"/>
      <c r="K65" s="38"/>
      <c r="L65" s="82"/>
      <c r="M65" s="44"/>
      <c r="O65" s="122"/>
      <c r="P65" s="122"/>
      <c r="Q65" s="123"/>
      <c r="R65" s="131" t="s">
        <v>65</v>
      </c>
      <c r="S65" s="128"/>
    </row>
    <row r="66" spans="1:19" s="1" customFormat="1" ht="16.5" customHeight="1" x14ac:dyDescent="0.2">
      <c r="A66" s="18"/>
      <c r="B66" s="69"/>
      <c r="C66" s="147"/>
      <c r="D66" s="136"/>
      <c r="E66" s="41"/>
      <c r="F66" s="22"/>
      <c r="G66" s="59"/>
      <c r="H66" s="78"/>
      <c r="I66" s="162" t="s">
        <v>38</v>
      </c>
      <c r="J66" s="55" t="s">
        <v>19</v>
      </c>
      <c r="K66" s="20"/>
      <c r="L66" s="85"/>
      <c r="M66" s="22"/>
      <c r="N66" s="54"/>
      <c r="O66" s="54"/>
      <c r="P66" s="114" t="s">
        <v>26</v>
      </c>
      <c r="Q66" s="28" t="s">
        <v>9</v>
      </c>
      <c r="R66" s="130"/>
      <c r="S66" s="160"/>
    </row>
    <row r="67" spans="1:19" s="1" customFormat="1" ht="16.5" customHeight="1" x14ac:dyDescent="0.2">
      <c r="A67" s="9"/>
      <c r="B67" s="68"/>
      <c r="C67" s="88"/>
      <c r="D67" s="135"/>
      <c r="E67" s="65"/>
      <c r="F67" s="50"/>
      <c r="I67" s="65"/>
      <c r="J67" s="36"/>
      <c r="K67" s="45"/>
      <c r="L67" s="79"/>
      <c r="M67" s="80"/>
      <c r="N67" s="34"/>
      <c r="O67" s="34"/>
      <c r="P67" s="16"/>
      <c r="Q67" s="17"/>
      <c r="R67" s="128"/>
      <c r="S67" s="128"/>
    </row>
    <row r="68" spans="1:19" s="1" customFormat="1" ht="16.5" customHeight="1" x14ac:dyDescent="0.2">
      <c r="A68" s="9">
        <f>MAX($A$6:A67)+1</f>
        <v>14</v>
      </c>
      <c r="B68" s="10">
        <f>MAX($B$6:B67)+1</f>
        <v>45642</v>
      </c>
      <c r="C68" s="144">
        <f>WEEKDAY(B68)</f>
        <v>2</v>
      </c>
      <c r="D68" s="139"/>
      <c r="E68" s="48" t="s">
        <v>26</v>
      </c>
      <c r="F68" s="50"/>
      <c r="H68" s="1" t="s">
        <v>46</v>
      </c>
      <c r="I68" s="110"/>
      <c r="J68" s="75"/>
      <c r="K68" s="3"/>
      <c r="L68" s="82"/>
      <c r="M68" s="83"/>
      <c r="O68" s="122"/>
      <c r="P68" s="81"/>
      <c r="Q68" s="17"/>
      <c r="R68" s="131" t="s">
        <v>64</v>
      </c>
      <c r="S68" s="128"/>
    </row>
    <row r="69" spans="1:19" s="1" customFormat="1" ht="17.399999999999999" x14ac:dyDescent="0.2">
      <c r="A69" s="9"/>
      <c r="B69" s="68"/>
      <c r="C69" s="88"/>
      <c r="D69" s="139"/>
      <c r="E69" s="65"/>
      <c r="F69" s="50"/>
      <c r="H69" s="1" t="s">
        <v>35</v>
      </c>
      <c r="I69" s="110"/>
      <c r="J69" s="75"/>
      <c r="K69" s="3"/>
      <c r="L69" s="82"/>
      <c r="M69" s="83"/>
      <c r="O69" s="122"/>
      <c r="P69" s="122"/>
      <c r="Q69" s="123"/>
      <c r="R69" s="131" t="s">
        <v>65</v>
      </c>
      <c r="S69" s="128"/>
    </row>
    <row r="70" spans="1:19" s="1" customFormat="1" ht="16.5" customHeight="1" x14ac:dyDescent="0.2">
      <c r="A70" s="18"/>
      <c r="B70" s="69"/>
      <c r="C70" s="147"/>
      <c r="D70" s="136"/>
      <c r="E70" s="41"/>
      <c r="F70" s="22"/>
      <c r="G70" s="59"/>
      <c r="H70" s="78"/>
      <c r="I70" s="161"/>
      <c r="J70" s="25"/>
      <c r="K70" s="26"/>
      <c r="L70" s="85"/>
      <c r="M70" s="25"/>
      <c r="N70" s="54"/>
      <c r="O70" s="54"/>
      <c r="P70" s="114" t="s">
        <v>26</v>
      </c>
      <c r="Q70" s="28" t="s">
        <v>9</v>
      </c>
      <c r="R70" s="130"/>
      <c r="S70" s="130"/>
    </row>
    <row r="71" spans="1:19" s="1" customFormat="1" ht="16.5" customHeight="1" x14ac:dyDescent="0.2">
      <c r="A71" s="29"/>
      <c r="B71" s="30"/>
      <c r="C71" s="148"/>
      <c r="D71" s="137"/>
      <c r="E71" s="65"/>
      <c r="F71" s="50"/>
      <c r="I71" s="107"/>
      <c r="J71" s="36"/>
      <c r="K71" s="45"/>
      <c r="L71" s="79"/>
      <c r="M71" s="80"/>
      <c r="N71" s="34"/>
      <c r="O71" s="34"/>
      <c r="P71" s="37"/>
      <c r="Q71" s="46"/>
      <c r="R71" s="128"/>
      <c r="S71" s="128"/>
    </row>
    <row r="72" spans="1:19" s="1" customFormat="1" ht="16.5" customHeight="1" x14ac:dyDescent="0.2">
      <c r="A72" s="9">
        <f>MAX($A$6:A71)+1</f>
        <v>15</v>
      </c>
      <c r="B72" s="10">
        <f>MAX($B$6:B70)+1</f>
        <v>45643</v>
      </c>
      <c r="C72" s="144">
        <f>WEEKDAY(B72)</f>
        <v>3</v>
      </c>
      <c r="D72" s="135"/>
      <c r="E72" s="48" t="s">
        <v>26</v>
      </c>
      <c r="F72" s="50"/>
      <c r="H72" s="1" t="s">
        <v>48</v>
      </c>
      <c r="I72" s="65"/>
      <c r="J72" s="75"/>
      <c r="K72" s="3"/>
      <c r="L72" s="82"/>
      <c r="M72" s="83"/>
      <c r="N72" s="14"/>
      <c r="P72" s="16"/>
      <c r="Q72" s="17"/>
      <c r="R72" s="131" t="s">
        <v>64</v>
      </c>
      <c r="S72" s="128"/>
    </row>
    <row r="73" spans="1:19" s="1" customFormat="1" ht="16.5" customHeight="1" x14ac:dyDescent="0.2">
      <c r="A73" s="9"/>
      <c r="B73" s="10"/>
      <c r="C73" s="88"/>
      <c r="D73" s="135"/>
      <c r="E73" s="89"/>
      <c r="F73" s="50"/>
      <c r="H73" s="1" t="s">
        <v>36</v>
      </c>
      <c r="I73" s="65"/>
      <c r="J73" s="75"/>
      <c r="K73" s="3"/>
      <c r="L73" s="82"/>
      <c r="M73" s="83"/>
      <c r="N73" s="14"/>
      <c r="P73" s="16"/>
      <c r="Q73" s="17"/>
      <c r="R73" s="131" t="s">
        <v>65</v>
      </c>
      <c r="S73" s="128"/>
    </row>
    <row r="74" spans="1:19" s="1" customFormat="1" ht="16.5" customHeight="1" x14ac:dyDescent="0.2">
      <c r="A74" s="9"/>
      <c r="B74" s="10"/>
      <c r="C74" s="88"/>
      <c r="D74" s="135"/>
      <c r="E74" s="65"/>
      <c r="F74" s="50"/>
      <c r="H74" s="51" t="s">
        <v>37</v>
      </c>
      <c r="I74" s="110"/>
      <c r="J74" s="75"/>
      <c r="K74" s="3"/>
      <c r="L74" s="82"/>
      <c r="M74" s="83"/>
      <c r="P74" s="16"/>
      <c r="Q74" s="58"/>
      <c r="R74" s="131"/>
      <c r="S74" s="128"/>
    </row>
    <row r="75" spans="1:19" s="1" customFormat="1" ht="16.5" customHeight="1" x14ac:dyDescent="0.2">
      <c r="A75" s="18"/>
      <c r="B75" s="19"/>
      <c r="C75" s="147"/>
      <c r="D75" s="138"/>
      <c r="E75" s="41"/>
      <c r="F75" s="22"/>
      <c r="G75" s="59"/>
      <c r="H75" s="163"/>
      <c r="I75" s="161"/>
      <c r="J75" s="25"/>
      <c r="K75" s="26"/>
      <c r="L75" s="84"/>
      <c r="M75" s="25"/>
      <c r="N75" s="54"/>
      <c r="O75" s="54"/>
      <c r="P75" s="114" t="s">
        <v>26</v>
      </c>
      <c r="Q75" s="28" t="s">
        <v>9</v>
      </c>
      <c r="R75" s="130"/>
      <c r="S75" s="130"/>
    </row>
    <row r="76" spans="1:19" s="1" customFormat="1" ht="16.5" customHeight="1" x14ac:dyDescent="0.2">
      <c r="A76" s="29"/>
      <c r="B76" s="30"/>
      <c r="C76" s="148"/>
      <c r="D76" s="134"/>
      <c r="E76" s="43"/>
      <c r="F76" s="12"/>
      <c r="H76" s="87"/>
      <c r="I76" s="87"/>
      <c r="J76" s="87"/>
      <c r="K76" s="45"/>
      <c r="L76" s="86"/>
      <c r="M76" s="35"/>
      <c r="N76" s="36"/>
      <c r="O76" s="36"/>
      <c r="P76" s="37"/>
      <c r="Q76" s="46"/>
      <c r="R76" s="128"/>
      <c r="S76" s="128"/>
    </row>
    <row r="77" spans="1:19" s="1" customFormat="1" ht="16.5" customHeight="1" x14ac:dyDescent="0.2">
      <c r="A77" s="9">
        <f>MAX($A$6:A76)+1</f>
        <v>16</v>
      </c>
      <c r="B77" s="10">
        <f>MAX($B$6:B76)+1</f>
        <v>45644</v>
      </c>
      <c r="C77" s="144">
        <f>WEEKDAY(B77)</f>
        <v>4</v>
      </c>
      <c r="D77" s="134">
        <v>0.47916666666666669</v>
      </c>
      <c r="E77" s="43" t="s">
        <v>32</v>
      </c>
      <c r="F77" s="12" t="s">
        <v>20</v>
      </c>
      <c r="G77" s="14" t="s">
        <v>66</v>
      </c>
      <c r="H77" s="49"/>
      <c r="M77" s="2"/>
      <c r="P77" s="16"/>
      <c r="Q77" s="17"/>
      <c r="R77" s="131" t="s">
        <v>62</v>
      </c>
      <c r="S77" s="128"/>
    </row>
    <row r="78" spans="1:19" s="1" customFormat="1" ht="16.5" customHeight="1" x14ac:dyDescent="0.2">
      <c r="A78" s="9"/>
      <c r="B78" s="10"/>
      <c r="C78" s="88"/>
      <c r="D78" s="134">
        <v>0.53472222222222221</v>
      </c>
      <c r="E78" s="142" t="s">
        <v>25</v>
      </c>
      <c r="F78" s="44" t="s">
        <v>22</v>
      </c>
      <c r="G78" s="52"/>
      <c r="M78" s="2"/>
      <c r="P78" s="16"/>
      <c r="Q78" s="17"/>
      <c r="R78" s="131" t="s">
        <v>63</v>
      </c>
      <c r="S78" s="128"/>
    </row>
    <row r="79" spans="1:19" s="1" customFormat="1" ht="16.5" customHeight="1" x14ac:dyDescent="0.2">
      <c r="A79" s="9"/>
      <c r="B79" s="10"/>
      <c r="C79" s="88"/>
      <c r="D79" s="134">
        <v>0.61805555555555558</v>
      </c>
      <c r="E79" s="142" t="s">
        <v>25</v>
      </c>
      <c r="F79" s="12" t="s">
        <v>20</v>
      </c>
      <c r="G79" s="1" t="s">
        <v>67</v>
      </c>
      <c r="H79" s="49"/>
      <c r="M79" s="2"/>
      <c r="P79" s="16"/>
      <c r="Q79" s="17"/>
      <c r="R79" s="131" t="s">
        <v>68</v>
      </c>
      <c r="S79" s="128"/>
    </row>
    <row r="80" spans="1:19" s="1" customFormat="1" ht="16.5" customHeight="1" x14ac:dyDescent="0.2">
      <c r="A80" s="9"/>
      <c r="B80" s="10"/>
      <c r="C80" s="88"/>
      <c r="D80" s="134">
        <v>0.80555555555555558</v>
      </c>
      <c r="E80" s="47" t="s">
        <v>40</v>
      </c>
      <c r="F80" s="44" t="s">
        <v>22</v>
      </c>
      <c r="G80" s="14"/>
      <c r="M80" s="2"/>
      <c r="P80" s="16"/>
      <c r="Q80" s="17"/>
      <c r="R80" s="129" t="s">
        <v>60</v>
      </c>
      <c r="S80" s="128"/>
    </row>
    <row r="81" spans="1:19" s="1" customFormat="1" ht="16.5" customHeight="1" x14ac:dyDescent="0.2">
      <c r="A81" s="18"/>
      <c r="B81" s="19"/>
      <c r="C81" s="147"/>
      <c r="D81" s="138"/>
      <c r="E81" s="41"/>
      <c r="F81" s="72"/>
      <c r="G81" s="115"/>
      <c r="H81" s="54"/>
      <c r="I81" s="161"/>
      <c r="J81" s="25"/>
      <c r="K81" s="54"/>
      <c r="L81" s="54"/>
      <c r="M81" s="25"/>
      <c r="N81" s="54"/>
      <c r="O81" s="54"/>
      <c r="P81" s="67" t="s">
        <v>13</v>
      </c>
      <c r="Q81" s="28" t="s">
        <v>9</v>
      </c>
      <c r="R81" s="130"/>
      <c r="S81" s="160"/>
    </row>
    <row r="82" spans="1:19" s="1" customFormat="1" ht="16.5" customHeight="1" x14ac:dyDescent="0.2">
      <c r="A82" s="29"/>
      <c r="B82" s="70"/>
      <c r="C82" s="148"/>
      <c r="D82" s="133"/>
      <c r="E82" s="61"/>
      <c r="F82" s="116"/>
      <c r="G82" s="34"/>
      <c r="H82" s="36"/>
      <c r="I82" s="36"/>
      <c r="J82" s="36"/>
      <c r="K82" s="36"/>
      <c r="L82" s="36"/>
      <c r="M82" s="35"/>
      <c r="N82" s="36"/>
      <c r="O82" s="36"/>
      <c r="P82" s="37"/>
      <c r="Q82" s="46"/>
      <c r="R82" s="128"/>
      <c r="S82" s="128"/>
    </row>
    <row r="83" spans="1:19" s="1" customFormat="1" ht="16.5" customHeight="1" x14ac:dyDescent="0.2">
      <c r="A83" s="9">
        <f>MAX($A$6:A82)+1</f>
        <v>17</v>
      </c>
      <c r="B83" s="10">
        <f>MAX($B$6:B82)+1</f>
        <v>45645</v>
      </c>
      <c r="C83" s="144">
        <f>WEEKDAY(B83)</f>
        <v>5</v>
      </c>
      <c r="D83" s="140">
        <v>0.33680555555555558</v>
      </c>
      <c r="E83" s="127" t="s">
        <v>13</v>
      </c>
      <c r="F83" s="164" t="s">
        <v>20</v>
      </c>
      <c r="G83" s="66" t="s">
        <v>49</v>
      </c>
      <c r="M83" s="2"/>
      <c r="P83" s="16"/>
      <c r="Q83" s="17"/>
      <c r="R83" s="129" t="s">
        <v>60</v>
      </c>
      <c r="S83" s="128"/>
    </row>
    <row r="84" spans="1:19" s="1" customFormat="1" ht="16.5" customHeight="1" x14ac:dyDescent="0.5">
      <c r="A84" s="9"/>
      <c r="B84" s="10"/>
      <c r="C84" s="144"/>
      <c r="D84" s="140">
        <v>0.67361111111111116</v>
      </c>
      <c r="E84" s="121" t="s">
        <v>42</v>
      </c>
      <c r="F84" s="124" t="s">
        <v>14</v>
      </c>
      <c r="G84" s="14"/>
      <c r="M84" s="2"/>
      <c r="P84" s="16"/>
      <c r="Q84" s="17"/>
      <c r="R84" s="128"/>
      <c r="S84" s="128"/>
    </row>
    <row r="85" spans="1:19" s="1" customFormat="1" ht="16.5" customHeight="1" x14ac:dyDescent="0.2">
      <c r="A85" s="18"/>
      <c r="B85" s="69"/>
      <c r="C85" s="147"/>
      <c r="D85" s="138"/>
      <c r="E85" s="41"/>
      <c r="F85" s="72"/>
      <c r="G85" s="59"/>
      <c r="H85" s="54"/>
      <c r="I85" s="161"/>
      <c r="J85" s="25"/>
      <c r="K85" s="54"/>
      <c r="L85" s="54"/>
      <c r="M85" s="25"/>
      <c r="N85" s="54"/>
      <c r="O85" s="54"/>
      <c r="P85" s="162" t="s">
        <v>41</v>
      </c>
      <c r="Q85" s="28" t="s">
        <v>19</v>
      </c>
      <c r="R85" s="130"/>
      <c r="S85" s="160"/>
    </row>
    <row r="86" spans="1:19" s="1" customFormat="1" ht="16.5" customHeight="1" x14ac:dyDescent="0.2">
      <c r="A86" s="9"/>
      <c r="B86" s="68"/>
      <c r="C86" s="88"/>
      <c r="D86" s="134"/>
      <c r="E86" s="43"/>
      <c r="F86" s="44"/>
      <c r="G86" s="14"/>
      <c r="H86" s="36"/>
      <c r="I86" s="36"/>
      <c r="J86" s="36"/>
      <c r="K86" s="36"/>
      <c r="L86" s="36"/>
      <c r="M86" s="35"/>
      <c r="N86" s="36"/>
      <c r="O86" s="36"/>
      <c r="P86" s="37"/>
      <c r="Q86" s="46"/>
      <c r="R86" s="128"/>
      <c r="S86" s="128"/>
    </row>
    <row r="87" spans="1:19" s="1" customFormat="1" ht="16.5" customHeight="1" x14ac:dyDescent="0.2">
      <c r="A87" s="9">
        <f>MAX($A$6:A86)+1</f>
        <v>18</v>
      </c>
      <c r="B87" s="10">
        <f>MAX($B$6:B86)+1</f>
        <v>45646</v>
      </c>
      <c r="C87" s="144">
        <f>WEEKDAY(B87)</f>
        <v>6</v>
      </c>
      <c r="D87" s="134"/>
      <c r="E87" s="43"/>
      <c r="F87" s="12"/>
      <c r="G87" s="66"/>
      <c r="H87" s="1" t="s">
        <v>43</v>
      </c>
      <c r="M87" s="2"/>
      <c r="P87" s="16"/>
      <c r="Q87" s="17"/>
      <c r="R87" s="128"/>
      <c r="S87" s="128"/>
    </row>
    <row r="88" spans="1:19" s="193" customFormat="1" ht="16.5" customHeight="1" x14ac:dyDescent="0.2">
      <c r="A88" s="186"/>
      <c r="B88" s="187"/>
      <c r="C88" s="188"/>
      <c r="D88" s="189"/>
      <c r="E88" s="190"/>
      <c r="F88" s="191"/>
      <c r="G88" s="192"/>
      <c r="H88" s="193" t="s">
        <v>23</v>
      </c>
      <c r="M88" s="194"/>
      <c r="P88" s="195"/>
      <c r="Q88" s="196"/>
      <c r="R88" s="197"/>
      <c r="S88" s="197"/>
    </row>
    <row r="89" spans="1:19" s="193" customFormat="1" ht="16.5" customHeight="1" thickBot="1" x14ac:dyDescent="0.25">
      <c r="A89" s="198"/>
      <c r="B89" s="199"/>
      <c r="C89" s="200"/>
      <c r="D89" s="201"/>
      <c r="E89" s="202"/>
      <c r="F89" s="203"/>
      <c r="G89" s="204"/>
      <c r="H89" s="205"/>
      <c r="I89" s="205"/>
      <c r="J89" s="205"/>
      <c r="K89" s="205"/>
      <c r="L89" s="205"/>
      <c r="M89" s="206"/>
      <c r="N89" s="205"/>
      <c r="O89" s="205"/>
      <c r="P89" s="207"/>
      <c r="Q89" s="208"/>
      <c r="R89" s="209"/>
      <c r="S89" s="209"/>
    </row>
    <row r="90" spans="1:19" s="193" customFormat="1" ht="16.5" customHeight="1" x14ac:dyDescent="0.2">
      <c r="A90" s="210" t="s">
        <v>24</v>
      </c>
      <c r="D90" s="194"/>
      <c r="L90" s="194"/>
      <c r="P90" s="195"/>
    </row>
    <row r="91" spans="1:19" s="193" customFormat="1" ht="16.5" customHeight="1" x14ac:dyDescent="0.2">
      <c r="A91" s="211"/>
      <c r="B91" s="212"/>
      <c r="C91" s="213"/>
      <c r="D91" s="214"/>
      <c r="E91" s="215"/>
      <c r="F91" s="194"/>
      <c r="I91" s="194"/>
      <c r="J91" s="194"/>
      <c r="K91" s="214"/>
      <c r="L91" s="216"/>
      <c r="M91" s="194"/>
      <c r="P91" s="195"/>
      <c r="Q91" s="194"/>
    </row>
    <row r="92" spans="1:19" s="193" customFormat="1" ht="16.5" customHeight="1" x14ac:dyDescent="0.2">
      <c r="A92" s="211"/>
      <c r="B92" s="212"/>
      <c r="C92" s="213"/>
      <c r="D92" s="214"/>
      <c r="E92" s="215"/>
      <c r="F92" s="194"/>
      <c r="I92" s="194"/>
      <c r="J92" s="194"/>
      <c r="K92" s="214"/>
      <c r="L92" s="216"/>
      <c r="M92" s="194"/>
      <c r="P92" s="195"/>
      <c r="Q92" s="194"/>
    </row>
    <row r="93" spans="1:19" s="193" customFormat="1" ht="16.5" customHeight="1" x14ac:dyDescent="0.2">
      <c r="A93" s="211"/>
      <c r="B93" s="212"/>
      <c r="C93" s="213"/>
      <c r="D93" s="214"/>
      <c r="E93" s="215"/>
      <c r="F93" s="217"/>
      <c r="G93" s="192"/>
      <c r="I93" s="194"/>
      <c r="J93" s="194"/>
      <c r="K93" s="214"/>
      <c r="L93" s="216"/>
      <c r="M93" s="194"/>
      <c r="P93" s="195"/>
      <c r="Q93" s="194"/>
    </row>
    <row r="94" spans="1:19" s="193" customFormat="1" ht="16.5" customHeight="1" x14ac:dyDescent="0.2">
      <c r="A94" s="211"/>
      <c r="B94" s="212"/>
      <c r="C94" s="213"/>
      <c r="D94" s="214"/>
      <c r="E94" s="218"/>
      <c r="F94" s="217"/>
      <c r="G94" s="192"/>
      <c r="H94" s="192"/>
      <c r="I94" s="194"/>
      <c r="J94" s="194"/>
      <c r="K94" s="214"/>
      <c r="L94" s="216"/>
      <c r="M94" s="194"/>
      <c r="P94" s="194"/>
      <c r="Q94" s="194"/>
    </row>
    <row r="95" spans="1:19" s="219" customFormat="1" ht="17.399999999999999" x14ac:dyDescent="0.2">
      <c r="A95" s="210"/>
      <c r="B95" s="193"/>
      <c r="C95" s="193"/>
      <c r="D95" s="194"/>
      <c r="E95" s="193"/>
      <c r="F95" s="193"/>
      <c r="G95" s="193"/>
      <c r="H95" s="193"/>
      <c r="I95" s="193"/>
      <c r="J95" s="193"/>
      <c r="K95" s="193"/>
      <c r="L95" s="194"/>
      <c r="M95" s="193"/>
      <c r="N95" s="193"/>
      <c r="O95" s="193"/>
      <c r="P95" s="195"/>
      <c r="Q95" s="193"/>
    </row>
    <row r="96" spans="1:19" s="219" customFormat="1" x14ac:dyDescent="0.2">
      <c r="D96" s="220"/>
      <c r="L96" s="220"/>
      <c r="P96" s="221"/>
    </row>
    <row r="97" spans="4:16" s="219" customFormat="1" x14ac:dyDescent="0.2">
      <c r="D97" s="220"/>
      <c r="L97" s="220"/>
      <c r="P97" s="221"/>
    </row>
    <row r="98" spans="4:16" s="219" customFormat="1" x14ac:dyDescent="0.2">
      <c r="D98" s="220"/>
      <c r="L98" s="220"/>
      <c r="P98" s="221"/>
    </row>
  </sheetData>
  <mergeCells count="12">
    <mergeCell ref="A1:D1"/>
    <mergeCell ref="O1:Q1"/>
    <mergeCell ref="A2:Q2"/>
    <mergeCell ref="A4:A5"/>
    <mergeCell ref="B4:B5"/>
    <mergeCell ref="C4:C5"/>
    <mergeCell ref="D4:Q4"/>
    <mergeCell ref="R4:S4"/>
    <mergeCell ref="E5:F5"/>
    <mergeCell ref="G5:J5"/>
    <mergeCell ref="L5:M5"/>
    <mergeCell ref="N5:Q5"/>
  </mergeCells>
  <phoneticPr fontId="7"/>
  <printOptions horizontalCentered="1"/>
  <pageMargins left="0.59055118110236227" right="0.19685039370078741" top="0.59055118110236227" bottom="0.39370078740157483" header="0.31496062992125984" footer="0.31496062992125984"/>
  <pageSetup paperSize="9" scale="4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R６BS収１(HP案) 0911</vt:lpstr>
      <vt:lpstr>'R６BS収１(HP案) 0911'!Print_Area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岡本雅博</cp:lastModifiedBy>
  <cp:lastPrinted>2024-09-12T02:48:07Z</cp:lastPrinted>
  <dcterms:created xsi:type="dcterms:W3CDTF">2024-01-25T01:46:58Z</dcterms:created>
  <dcterms:modified xsi:type="dcterms:W3CDTF">2024-09-17T05:51:37Z</dcterms:modified>
</cp:coreProperties>
</file>