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H31\⑤業者選定\旅行業者\05 下半期（現地調査⑤＆収集②）\依頼\日程表(車両記載ver)\"/>
    </mc:Choice>
  </mc:AlternateContent>
  <bookViews>
    <workbookView xWindow="0" yWindow="0" windowWidth="20490" windowHeight="8310"/>
  </bookViews>
  <sheets>
    <sheet name="インドネシア収集第１次（業者選定）" sheetId="21" r:id="rId1"/>
    <sheet name="インドネシア収集第２次（業者選定）" sheetId="22" r:id="rId2"/>
  </sheets>
  <definedNames>
    <definedName name="_xlnm.Print_Area" localSheetId="0">'インドネシア収集第１次（業者選定）'!$A$2:$M$81</definedName>
    <definedName name="_xlnm.Print_Area" localSheetId="1">'インドネシア収集第２次（業者選定）'!$A$2:$M$81</definedName>
  </definedNames>
  <calcPr calcId="162913"/>
</workbook>
</file>

<file path=xl/calcChain.xml><?xml version="1.0" encoding="utf-8"?>
<calcChain xmlns="http://schemas.openxmlformats.org/spreadsheetml/2006/main">
  <c r="B11" i="22" l="1"/>
  <c r="A11" i="22"/>
  <c r="C7" i="22"/>
  <c r="C11" i="22" l="1"/>
  <c r="A20" i="22"/>
  <c r="A16" i="22"/>
  <c r="B20" i="22"/>
  <c r="C20" i="22" s="1"/>
  <c r="B16" i="22"/>
  <c r="C16" i="22" s="1"/>
  <c r="A29" i="22"/>
  <c r="A11" i="21"/>
  <c r="A37" i="22" l="1"/>
  <c r="A33" i="22"/>
  <c r="A41" i="22"/>
  <c r="B29" i="22"/>
  <c r="A16" i="21"/>
  <c r="C7" i="21"/>
  <c r="B11" i="21"/>
  <c r="B16" i="21" s="1"/>
  <c r="C16" i="21" s="1"/>
  <c r="A45" i="22" l="1"/>
  <c r="C29" i="22"/>
  <c r="B33" i="22"/>
  <c r="A20" i="21"/>
  <c r="C11" i="21"/>
  <c r="B20" i="21"/>
  <c r="C20" i="21" s="1"/>
  <c r="A49" i="22" l="1"/>
  <c r="C33" i="22"/>
  <c r="B41" i="22"/>
  <c r="C41" i="22" s="1"/>
  <c r="B37" i="22"/>
  <c r="A56" i="22"/>
  <c r="A29" i="21"/>
  <c r="B29" i="21"/>
  <c r="B45" i="22" l="1"/>
  <c r="C45" i="22" s="1"/>
  <c r="A63" i="22"/>
  <c r="A68" i="22" s="1"/>
  <c r="C37" i="22"/>
  <c r="B49" i="22"/>
  <c r="C49" i="22" s="1"/>
  <c r="B56" i="22"/>
  <c r="C56" i="22" s="1"/>
  <c r="A74" i="22"/>
  <c r="A77" i="22" s="1"/>
  <c r="A33" i="21"/>
  <c r="A37" i="21" s="1"/>
  <c r="C29" i="21"/>
  <c r="B33" i="21"/>
  <c r="C33" i="21" s="1"/>
  <c r="B63" i="22" l="1"/>
  <c r="A41" i="21"/>
  <c r="A45" i="21" s="1"/>
  <c r="B37" i="21"/>
  <c r="C37" i="21" s="1"/>
  <c r="C63" i="22" l="1"/>
  <c r="B68" i="22"/>
  <c r="A49" i="21"/>
  <c r="A53" i="21" s="1"/>
  <c r="A60" i="21" s="1"/>
  <c r="A67" i="21" s="1"/>
  <c r="A72" i="21" s="1"/>
  <c r="A78" i="21" s="1"/>
  <c r="B41" i="21"/>
  <c r="C68" i="22" l="1"/>
  <c r="B74" i="22"/>
  <c r="C74" i="22" s="1"/>
  <c r="C41" i="21"/>
  <c r="B45" i="21"/>
  <c r="B77" i="22" l="1"/>
  <c r="C77" i="22" s="1"/>
  <c r="B49" i="21"/>
  <c r="C45" i="21"/>
  <c r="C49" i="21" l="1"/>
  <c r="B53" i="21"/>
  <c r="C53" i="21" l="1"/>
  <c r="B60" i="21"/>
  <c r="C60" i="21" l="1"/>
  <c r="B67" i="21"/>
  <c r="C67" i="21" l="1"/>
  <c r="B72" i="21"/>
  <c r="C72" i="21" l="1"/>
  <c r="B78" i="21"/>
  <c r="C78" i="21" s="1"/>
</calcChain>
</file>

<file path=xl/sharedStrings.xml><?xml version="1.0" encoding="utf-8"?>
<sst xmlns="http://schemas.openxmlformats.org/spreadsheetml/2006/main" count="232" uniqueCount="84">
  <si>
    <t>日次</t>
    <rPh sb="0" eb="2">
      <t>ニチジ</t>
    </rPh>
    <phoneticPr fontId="3"/>
  </si>
  <si>
    <t>月日</t>
    <rPh sb="0" eb="2">
      <t>ツキヒ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</si>
  <si>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</si>
  <si>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3"/>
  </si>
  <si>
    <t>都市(空港)</t>
    <rPh sb="0" eb="2">
      <t>トシ</t>
    </rPh>
    <rPh sb="3" eb="5">
      <t>クウコウ</t>
    </rPh>
    <phoneticPr fontId="3"/>
  </si>
  <si>
    <t>羽田</t>
    <rPh sb="0" eb="2">
      <t>ハネダ</t>
    </rPh>
    <phoneticPr fontId="4"/>
  </si>
  <si>
    <t>発</t>
    <rPh sb="0" eb="1">
      <t>ハツ</t>
    </rPh>
    <phoneticPr fontId="4"/>
  </si>
  <si>
    <t>ジャカルタ</t>
    <phoneticPr fontId="4"/>
  </si>
  <si>
    <t>着</t>
    <rPh sb="0" eb="1">
      <t>チャク</t>
    </rPh>
    <phoneticPr fontId="4"/>
  </si>
  <si>
    <t xml:space="preserve"> </t>
    <phoneticPr fontId="3"/>
  </si>
  <si>
    <t>泊</t>
    <rPh sb="0" eb="1">
      <t>ハク</t>
    </rPh>
    <phoneticPr fontId="4"/>
  </si>
  <si>
    <t>【インドネシア政府関係機関表敬及び協議】</t>
    <rPh sb="7" eb="9">
      <t>セイフ</t>
    </rPh>
    <rPh sb="9" eb="11">
      <t>カンケイ</t>
    </rPh>
    <rPh sb="11" eb="13">
      <t>キカン</t>
    </rPh>
    <rPh sb="13" eb="15">
      <t>ヒョウケイ</t>
    </rPh>
    <rPh sb="15" eb="16">
      <t>オヨ</t>
    </rPh>
    <rPh sb="17" eb="19">
      <t>キョウギ</t>
    </rPh>
    <phoneticPr fontId="4"/>
  </si>
  <si>
    <t>ジャカルタ</t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</si>
  <si>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</si>
  <si>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</si>
  <si>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>泊</t>
    <rPh sb="0" eb="1">
      <t>ハク</t>
    </rPh>
    <phoneticPr fontId="3"/>
  </si>
  <si>
    <t>羽田</t>
    <rPh sb="0" eb="2">
      <t>ハネダ</t>
    </rPh>
    <phoneticPr fontId="3"/>
  </si>
  <si>
    <t>【在インドネシア日本国大使館表敬及び打合せ】</t>
    <rPh sb="1" eb="2">
      <t>ザイ</t>
    </rPh>
    <rPh sb="8" eb="11">
      <t>ニホンコク</t>
    </rPh>
    <rPh sb="11" eb="14">
      <t>タイシカン</t>
    </rPh>
    <rPh sb="14" eb="16">
      <t>ヒョウケイ</t>
    </rPh>
    <rPh sb="16" eb="17">
      <t>オヨ</t>
    </rPh>
    <rPh sb="18" eb="20">
      <t>ウチアワ</t>
    </rPh>
    <phoneticPr fontId="4"/>
  </si>
  <si>
    <t>機　　中</t>
    <rPh sb="0" eb="1">
      <t>キ</t>
    </rPh>
    <rPh sb="3" eb="4">
      <t>ナカ</t>
    </rPh>
    <phoneticPr fontId="4"/>
  </si>
  <si>
    <t>着</t>
    <rPh sb="0" eb="1">
      <t>チャク</t>
    </rPh>
    <phoneticPr fontId="2"/>
  </si>
  <si>
    <t>ビアク</t>
    <phoneticPr fontId="4"/>
  </si>
  <si>
    <t>ビアク</t>
    <phoneticPr fontId="3"/>
  </si>
  <si>
    <t>スピオリ島</t>
    <rPh sb="4" eb="5">
      <t>シマ</t>
    </rPh>
    <phoneticPr fontId="2"/>
  </si>
  <si>
    <t>発</t>
    <rPh sb="0" eb="1">
      <t>ハツ</t>
    </rPh>
    <phoneticPr fontId="2"/>
  </si>
  <si>
    <t>【スピオリ市長表敬及び関係機関との協議】</t>
    <rPh sb="5" eb="6">
      <t>シ</t>
    </rPh>
    <rPh sb="6" eb="7">
      <t>チョウ</t>
    </rPh>
    <rPh sb="7" eb="9">
      <t>ヒョウケイ</t>
    </rPh>
    <rPh sb="9" eb="10">
      <t>オヨ</t>
    </rPh>
    <rPh sb="11" eb="13">
      <t>カンケイ</t>
    </rPh>
    <rPh sb="13" eb="15">
      <t>キカン</t>
    </rPh>
    <rPh sb="17" eb="19">
      <t>キョウギ</t>
    </rPh>
    <phoneticPr fontId="4"/>
  </si>
  <si>
    <t>【スピオリ市考古学研究所表敬及び協議】</t>
    <rPh sb="5" eb="6">
      <t>シ</t>
    </rPh>
    <rPh sb="6" eb="9">
      <t>コウコガク</t>
    </rPh>
    <rPh sb="9" eb="12">
      <t>ケンキュウショ</t>
    </rPh>
    <rPh sb="12" eb="14">
      <t>ヒョウケイ</t>
    </rPh>
    <rPh sb="14" eb="15">
      <t>オヨ</t>
    </rPh>
    <rPh sb="16" eb="18">
      <t>キョウギ</t>
    </rPh>
    <phoneticPr fontId="2"/>
  </si>
  <si>
    <t>ビアク</t>
    <phoneticPr fontId="4"/>
  </si>
  <si>
    <t>ビアク</t>
    <phoneticPr fontId="2"/>
  </si>
  <si>
    <t>【スピオリ離島周辺部村長表敬・協議】</t>
    <rPh sb="5" eb="7">
      <t>リトウ</t>
    </rPh>
    <rPh sb="6" eb="7">
      <t>シマ</t>
    </rPh>
    <rPh sb="7" eb="10">
      <t>シュウヘンブ</t>
    </rPh>
    <rPh sb="10" eb="12">
      <t>ソンチョウ</t>
    </rPh>
    <rPh sb="12" eb="14">
      <t>ヒョウケイ</t>
    </rPh>
    <rPh sb="15" eb="17">
      <t>キョウギ</t>
    </rPh>
    <phoneticPr fontId="2"/>
  </si>
  <si>
    <t>【ビアク市長表敬】</t>
    <rPh sb="4" eb="6">
      <t>シチョウ</t>
    </rPh>
    <rPh sb="6" eb="8">
      <t>ヒョウケイ</t>
    </rPh>
    <phoneticPr fontId="2"/>
  </si>
  <si>
    <t>発</t>
    <rPh sb="0" eb="1">
      <t>ハツ</t>
    </rPh>
    <phoneticPr fontId="2"/>
  </si>
  <si>
    <t>【現地追悼式】</t>
    <rPh sb="5" eb="6">
      <t>シキ</t>
    </rPh>
    <phoneticPr fontId="2"/>
  </si>
  <si>
    <t>借上（種類）</t>
    <rPh sb="0" eb="1">
      <t>シャク</t>
    </rPh>
    <rPh sb="1" eb="2">
      <t>ジョウ</t>
    </rPh>
    <rPh sb="3" eb="5">
      <t>シュルイ</t>
    </rPh>
    <phoneticPr fontId="2"/>
  </si>
  <si>
    <t>令和元年度 インドネシア戦没者遺骨収集派遣（第１次）　日程表（案）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12" eb="15">
      <t>センボツシャ</t>
    </rPh>
    <rPh sb="17" eb="19">
      <t>シュウシュウ</t>
    </rPh>
    <rPh sb="19" eb="21">
      <t>ハケン</t>
    </rPh>
    <rPh sb="22" eb="23">
      <t>ダイ</t>
    </rPh>
    <rPh sb="24" eb="25">
      <t>ツギ</t>
    </rPh>
    <rPh sb="27" eb="30">
      <t>ニッテイヒョウ</t>
    </rPh>
    <rPh sb="31" eb="32">
      <t>アン</t>
    </rPh>
    <phoneticPr fontId="4"/>
  </si>
  <si>
    <t>※　日程は、現地事情等により変更することがある。</t>
    <phoneticPr fontId="2"/>
  </si>
  <si>
    <t>（GA875便）</t>
    <rPh sb="6" eb="7">
      <t>ビン</t>
    </rPh>
    <phoneticPr fontId="4"/>
  </si>
  <si>
    <t>（GA651便）</t>
    <rPh sb="6" eb="7">
      <t>ビン</t>
    </rPh>
    <phoneticPr fontId="2"/>
  </si>
  <si>
    <t>（GA874便）</t>
    <phoneticPr fontId="2"/>
  </si>
  <si>
    <t>（GA656便）</t>
    <rPh sb="6" eb="7">
      <t>ビン</t>
    </rPh>
    <phoneticPr fontId="4"/>
  </si>
  <si>
    <t>ビアク</t>
  </si>
  <si>
    <t>ビアク</t>
    <phoneticPr fontId="2"/>
  </si>
  <si>
    <t>着</t>
    <phoneticPr fontId="2"/>
  </si>
  <si>
    <t>ボート：３艘</t>
    <phoneticPr fontId="2"/>
  </si>
  <si>
    <t>【焼骨式】</t>
    <rPh sb="1" eb="3">
      <t>ショウコツ</t>
    </rPh>
    <rPh sb="3" eb="4">
      <t>シキ</t>
    </rPh>
    <phoneticPr fontId="2"/>
  </si>
  <si>
    <t>【在インドネシア日本国大使館表敬訪問】</t>
    <phoneticPr fontId="2"/>
  </si>
  <si>
    <t>車両：（送迎）ミニバス×２台</t>
    <phoneticPr fontId="2"/>
  </si>
  <si>
    <t>車両：（終日）ミニバス×２台</t>
    <rPh sb="4" eb="6">
      <t>シュウジツ</t>
    </rPh>
    <phoneticPr fontId="2"/>
  </si>
  <si>
    <t>車両：（半日）ミニバス×２台</t>
    <rPh sb="4" eb="6">
      <t>ハンニチ</t>
    </rPh>
    <phoneticPr fontId="2"/>
  </si>
  <si>
    <t>行　動　及　び　概　要</t>
    <phoneticPr fontId="2"/>
  </si>
  <si>
    <t>アイブラボンディ島</t>
  </si>
  <si>
    <t>ミサキ島</t>
    <rPh sb="3" eb="4">
      <t>シマ</t>
    </rPh>
    <phoneticPr fontId="2"/>
  </si>
  <si>
    <t>ボート：３艘</t>
    <phoneticPr fontId="2"/>
  </si>
  <si>
    <t>アイブラボンディ島</t>
    <rPh sb="8" eb="9">
      <t>シマ</t>
    </rPh>
    <phoneticPr fontId="4"/>
  </si>
  <si>
    <t>アイブラボンディ島</t>
    <rPh sb="8" eb="9">
      <t>シマ</t>
    </rPh>
    <phoneticPr fontId="2"/>
  </si>
  <si>
    <t>アイブラボンディ島</t>
    <phoneticPr fontId="4"/>
  </si>
  <si>
    <t>アイブラボンディ島</t>
    <phoneticPr fontId="4"/>
  </si>
  <si>
    <t>【遺骨収容（アイブラボンディ島等）】</t>
    <rPh sb="3" eb="5">
      <t>シュウヨウ</t>
    </rPh>
    <phoneticPr fontId="2"/>
  </si>
  <si>
    <t>車両：（送迎）ミニバス×2台</t>
    <phoneticPr fontId="2"/>
  </si>
  <si>
    <t>（遺骨証明書発給及び遺骨箱封印）</t>
    <phoneticPr fontId="2"/>
  </si>
  <si>
    <t>【遺骨拝礼及び解団式】</t>
    <rPh sb="1" eb="3">
      <t>イコツ</t>
    </rPh>
    <rPh sb="3" eb="5">
      <t>ハイレイ</t>
    </rPh>
    <rPh sb="5" eb="6">
      <t>オヨ</t>
    </rPh>
    <rPh sb="7" eb="9">
      <t>カイダン</t>
    </rPh>
    <rPh sb="9" eb="10">
      <t>シキ</t>
    </rPh>
    <phoneticPr fontId="2"/>
  </si>
  <si>
    <t>2019.07.18</t>
    <phoneticPr fontId="2"/>
  </si>
  <si>
    <t>令和元年度 インドネシア戦没者遺骨収集派遣（第２次）　日程表（案）</t>
    <rPh sb="0" eb="2">
      <t>レイワ</t>
    </rPh>
    <rPh sb="2" eb="4">
      <t>ガンネン</t>
    </rPh>
    <rPh sb="4" eb="5">
      <t>ド</t>
    </rPh>
    <rPh sb="12" eb="15">
      <t>センボツシャ</t>
    </rPh>
    <rPh sb="15" eb="17">
      <t>イコツ</t>
    </rPh>
    <rPh sb="17" eb="19">
      <t>シュウシュウ</t>
    </rPh>
    <rPh sb="19" eb="21">
      <t>ハケン</t>
    </rPh>
    <rPh sb="22" eb="23">
      <t>ダイ</t>
    </rPh>
    <rPh sb="24" eb="25">
      <t>ツギ</t>
    </rPh>
    <rPh sb="27" eb="30">
      <t>ニッテイヒョウ</t>
    </rPh>
    <rPh sb="31" eb="32">
      <t>アン</t>
    </rPh>
    <phoneticPr fontId="4"/>
  </si>
  <si>
    <t>行　動　及　び　概　要</t>
    <phoneticPr fontId="2"/>
  </si>
  <si>
    <t>ジャカルタ</t>
    <phoneticPr fontId="4"/>
  </si>
  <si>
    <t>車両：（送迎）ミニバス×2台</t>
    <phoneticPr fontId="2"/>
  </si>
  <si>
    <t xml:space="preserve"> </t>
    <phoneticPr fontId="3"/>
  </si>
  <si>
    <t>ジャカルタ</t>
    <phoneticPr fontId="4"/>
  </si>
  <si>
    <t>ビアク</t>
    <phoneticPr fontId="2"/>
  </si>
  <si>
    <t>ボート：３艘</t>
    <phoneticPr fontId="2"/>
  </si>
  <si>
    <t>アイブラボンディ島</t>
    <phoneticPr fontId="2"/>
  </si>
  <si>
    <t>アイブラボンディ島</t>
    <phoneticPr fontId="2"/>
  </si>
  <si>
    <t>着</t>
    <phoneticPr fontId="2"/>
  </si>
  <si>
    <t>ビアク</t>
    <phoneticPr fontId="4"/>
  </si>
  <si>
    <t>ビアク</t>
    <phoneticPr fontId="3"/>
  </si>
  <si>
    <t>車両：（送迎）ミニバス×２台</t>
    <phoneticPr fontId="2"/>
  </si>
  <si>
    <t>ジャカルタ</t>
    <phoneticPr fontId="3"/>
  </si>
  <si>
    <t>ジャカルタ</t>
    <phoneticPr fontId="4"/>
  </si>
  <si>
    <t>泊</t>
    <rPh sb="0" eb="1">
      <t>ハク</t>
    </rPh>
    <phoneticPr fontId="2"/>
  </si>
  <si>
    <t>【在インドネシア日本国大使館表敬訪問】</t>
    <phoneticPr fontId="2"/>
  </si>
  <si>
    <t xml:space="preserve"> （遺骨証明書発給及び遺骨箱封印）</t>
    <phoneticPr fontId="2"/>
  </si>
  <si>
    <t>（GA874便）</t>
    <phoneticPr fontId="2"/>
  </si>
  <si>
    <t>千代田区</t>
    <rPh sb="0" eb="4">
      <t>チヨダク</t>
    </rPh>
    <phoneticPr fontId="4"/>
  </si>
  <si>
    <t>【遺骨引渡式及び解団式】</t>
    <rPh sb="1" eb="3">
      <t>イコツ</t>
    </rPh>
    <rPh sb="3" eb="4">
      <t>ヒ</t>
    </rPh>
    <rPh sb="4" eb="5">
      <t>ワタ</t>
    </rPh>
    <rPh sb="5" eb="6">
      <t>シキ</t>
    </rPh>
    <rPh sb="6" eb="7">
      <t>オヨ</t>
    </rPh>
    <rPh sb="8" eb="11">
      <t>カイダンシキ</t>
    </rPh>
    <phoneticPr fontId="2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</si>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</sst>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6"/>
      <name val="Verdana"/>
      <family val="2"/>
    </font>
    <font>
      <i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i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89">
    <xf numFmtId="0" fontId="0" fillId="0" borderId="0" xfId="0">
      <alignment vertical="center"/>
    </xf>
    <xf numFmtId="49" fontId="5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/>
    </xf>
    <xf numFmtId="31" fontId="6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76" fontId="6" fillId="0" borderId="50" xfId="1" applyNumberFormat="1" applyFont="1" applyBorder="1" applyAlignment="1">
      <alignment horizontal="center" vertical="center"/>
    </xf>
    <xf numFmtId="177" fontId="6" fillId="0" borderId="50" xfId="1" applyNumberFormat="1" applyFont="1" applyBorder="1" applyAlignment="1">
      <alignment horizontal="center" vertical="center"/>
    </xf>
    <xf numFmtId="178" fontId="6" fillId="0" borderId="7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176" fontId="6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20" fontId="6" fillId="0" borderId="38" xfId="1" applyNumberFormat="1" applyFont="1" applyBorder="1" applyAlignment="1">
      <alignment horizontal="distributed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1" fontId="6" fillId="0" borderId="13" xfId="1" applyNumberFormat="1" applyFont="1" applyFill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right" vertical="center"/>
    </xf>
    <xf numFmtId="0" fontId="6" fillId="0" borderId="21" xfId="1" applyFont="1" applyBorder="1" applyAlignment="1">
      <alignment horizontal="distributed" vertical="center"/>
    </xf>
    <xf numFmtId="0" fontId="6" fillId="0" borderId="14" xfId="1" applyFont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vertical="center"/>
    </xf>
    <xf numFmtId="0" fontId="6" fillId="0" borderId="40" xfId="1" applyFont="1" applyBorder="1" applyAlignment="1">
      <alignment vertical="center"/>
    </xf>
    <xf numFmtId="1" fontId="6" fillId="0" borderId="35" xfId="1" applyNumberFormat="1" applyFont="1" applyFill="1" applyBorder="1" applyAlignment="1">
      <alignment horizontal="center" vertical="center"/>
    </xf>
    <xf numFmtId="176" fontId="6" fillId="0" borderId="24" xfId="1" applyNumberFormat="1" applyFont="1" applyBorder="1" applyAlignment="1">
      <alignment horizontal="center" vertical="center"/>
    </xf>
    <xf numFmtId="177" fontId="6" fillId="0" borderId="24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vertical="center"/>
    </xf>
    <xf numFmtId="0" fontId="6" fillId="0" borderId="38" xfId="1" applyFont="1" applyBorder="1" applyAlignment="1">
      <alignment horizontal="distributed" vertical="center"/>
    </xf>
    <xf numFmtId="0" fontId="6" fillId="0" borderId="17" xfId="1" applyFont="1" applyBorder="1" applyAlignment="1">
      <alignment horizontal="center" vertical="center"/>
    </xf>
    <xf numFmtId="0" fontId="6" fillId="0" borderId="23" xfId="1" applyFont="1" applyFill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178" fontId="6" fillId="0" borderId="11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/>
    </xf>
    <xf numFmtId="176" fontId="6" fillId="0" borderId="23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distributed" vertical="center"/>
    </xf>
    <xf numFmtId="176" fontId="6" fillId="0" borderId="11" xfId="1" applyNumberFormat="1" applyFont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176" fontId="6" fillId="0" borderId="18" xfId="1" applyNumberFormat="1" applyFont="1" applyBorder="1" applyAlignment="1">
      <alignment horizontal="center" vertical="center"/>
    </xf>
    <xf numFmtId="178" fontId="6" fillId="0" borderId="9" xfId="1" applyNumberFormat="1" applyFont="1" applyBorder="1" applyAlignment="1">
      <alignment horizontal="center" vertical="center"/>
    </xf>
    <xf numFmtId="0" fontId="10" fillId="0" borderId="9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178" fontId="10" fillId="0" borderId="0" xfId="1" applyNumberFormat="1" applyFont="1" applyBorder="1" applyAlignment="1">
      <alignment horizontal="center" vertical="center"/>
    </xf>
    <xf numFmtId="0" fontId="10" fillId="0" borderId="23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20" fontId="8" fillId="0" borderId="0" xfId="1" applyNumberFormat="1" applyFont="1" applyFill="1" applyBorder="1" applyAlignment="1">
      <alignment vertical="center"/>
    </xf>
    <xf numFmtId="0" fontId="11" fillId="0" borderId="21" xfId="1" applyFont="1" applyBorder="1" applyAlignment="1">
      <alignment horizontal="distributed" vertical="center"/>
    </xf>
    <xf numFmtId="0" fontId="6" fillId="0" borderId="38" xfId="1" applyFont="1" applyBorder="1" applyAlignment="1">
      <alignment vertical="center"/>
    </xf>
    <xf numFmtId="0" fontId="6" fillId="0" borderId="23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right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vertical="center"/>
    </xf>
    <xf numFmtId="0" fontId="10" fillId="0" borderId="11" xfId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vertical="center"/>
    </xf>
    <xf numFmtId="177" fontId="6" fillId="0" borderId="24" xfId="1" applyNumberFormat="1" applyFont="1" applyFill="1" applyBorder="1" applyAlignment="1">
      <alignment horizontal="center" vertical="center"/>
    </xf>
    <xf numFmtId="0" fontId="10" fillId="0" borderId="38" xfId="1" applyFont="1" applyBorder="1" applyAlignment="1">
      <alignment horizontal="distributed" vertical="center"/>
    </xf>
    <xf numFmtId="0" fontId="10" fillId="0" borderId="0" xfId="1" applyFont="1" applyFill="1" applyBorder="1" applyAlignment="1">
      <alignment vertical="center"/>
    </xf>
    <xf numFmtId="0" fontId="8" fillId="0" borderId="20" xfId="1" applyFont="1" applyFill="1" applyBorder="1" applyAlignment="1">
      <alignment horizontal="left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right" vertical="center"/>
    </xf>
    <xf numFmtId="178" fontId="6" fillId="0" borderId="20" xfId="1" applyNumberFormat="1" applyFont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178" fontId="6" fillId="0" borderId="11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178" fontId="6" fillId="0" borderId="12" xfId="1" applyNumberFormat="1" applyFont="1" applyFill="1" applyBorder="1" applyAlignment="1">
      <alignment vertical="center"/>
    </xf>
    <xf numFmtId="1" fontId="6" fillId="0" borderId="36" xfId="1" applyNumberFormat="1" applyFont="1" applyFill="1" applyBorder="1" applyAlignment="1">
      <alignment horizontal="center" vertical="center"/>
    </xf>
    <xf numFmtId="176" fontId="6" fillId="0" borderId="31" xfId="1" applyNumberFormat="1" applyFont="1" applyBorder="1" applyAlignment="1">
      <alignment horizontal="center" vertical="center"/>
    </xf>
    <xf numFmtId="177" fontId="6" fillId="0" borderId="31" xfId="1" applyNumberFormat="1" applyFont="1" applyFill="1" applyBorder="1" applyAlignment="1">
      <alignment horizontal="center" vertical="center"/>
    </xf>
    <xf numFmtId="178" fontId="6" fillId="0" borderId="28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center"/>
    </xf>
    <xf numFmtId="0" fontId="6" fillId="0" borderId="29" xfId="1" applyFont="1" applyBorder="1" applyAlignment="1">
      <alignment horizontal="center" vertical="center"/>
    </xf>
    <xf numFmtId="178" fontId="6" fillId="0" borderId="32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vertical="center"/>
    </xf>
    <xf numFmtId="178" fontId="6" fillId="0" borderId="30" xfId="1" applyNumberFormat="1" applyFont="1" applyFill="1" applyBorder="1" applyAlignment="1">
      <alignment vertical="center"/>
    </xf>
    <xf numFmtId="0" fontId="6" fillId="0" borderId="30" xfId="1" applyFont="1" applyBorder="1" applyAlignment="1">
      <alignment vertical="center"/>
    </xf>
    <xf numFmtId="1" fontId="6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6" fillId="0" borderId="0" xfId="1" applyFont="1" applyAlignment="1">
      <alignment vertical="center" shrinkToFit="1"/>
    </xf>
    <xf numFmtId="0" fontId="6" fillId="0" borderId="0" xfId="1" applyFont="1" applyBorder="1" applyAlignment="1">
      <alignment horizontal="left" vertical="center"/>
    </xf>
    <xf numFmtId="1" fontId="6" fillId="0" borderId="0" xfId="2" applyNumberFormat="1" applyFont="1" applyFill="1" applyBorder="1" applyAlignment="1">
      <alignment vertical="center"/>
    </xf>
    <xf numFmtId="49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12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right" vertical="center"/>
    </xf>
    <xf numFmtId="176" fontId="8" fillId="2" borderId="2" xfId="1" applyNumberFormat="1" applyFont="1" applyFill="1" applyBorder="1" applyAlignment="1">
      <alignment horizontal="center" vertical="center"/>
    </xf>
    <xf numFmtId="176" fontId="8" fillId="2" borderId="42" xfId="1" applyNumberFormat="1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 textRotation="255"/>
    </xf>
    <xf numFmtId="177" fontId="8" fillId="2" borderId="42" xfId="1" applyNumberFormat="1" applyFont="1" applyFill="1" applyBorder="1" applyAlignment="1">
      <alignment horizontal="center" vertical="center" textRotation="255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43" xfId="1" applyNumberFormat="1" applyFont="1" applyFill="1" applyBorder="1" applyAlignment="1">
      <alignment horizontal="center" vertical="center"/>
    </xf>
    <xf numFmtId="49" fontId="8" fillId="2" borderId="37" xfId="1" applyNumberFormat="1" applyFont="1" applyFill="1" applyBorder="1" applyAlignment="1">
      <alignment horizontal="center" vertical="center"/>
    </xf>
    <xf numFmtId="49" fontId="8" fillId="2" borderId="33" xfId="1" applyNumberFormat="1" applyFont="1" applyFill="1" applyBorder="1" applyAlignment="1">
      <alignment horizontal="center" vertical="center"/>
    </xf>
    <xf numFmtId="49" fontId="8" fillId="2" borderId="44" xfId="1" applyNumberFormat="1" applyFont="1" applyFill="1" applyBorder="1" applyAlignment="1">
      <alignment horizontal="center" vertical="center"/>
    </xf>
    <xf numFmtId="49" fontId="8" fillId="2" borderId="45" xfId="1" applyNumberFormat="1" applyFont="1" applyFill="1" applyBorder="1" applyAlignment="1">
      <alignment horizontal="center" vertical="center"/>
    </xf>
    <xf numFmtId="49" fontId="8" fillId="2" borderId="26" xfId="1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49" fontId="8" fillId="2" borderId="27" xfId="1" applyNumberFormat="1" applyFont="1" applyFill="1" applyBorder="1" applyAlignment="1">
      <alignment horizontal="center" vertical="center"/>
    </xf>
    <xf numFmtId="49" fontId="8" fillId="2" borderId="46" xfId="1" applyNumberFormat="1" applyFont="1" applyFill="1" applyBorder="1" applyAlignment="1">
      <alignment horizontal="center" vertical="center"/>
    </xf>
    <xf numFmtId="49" fontId="8" fillId="2" borderId="47" xfId="1" applyNumberFormat="1" applyFont="1" applyFill="1" applyBorder="1" applyAlignment="1">
      <alignment horizontal="center" vertical="center"/>
    </xf>
    <xf numFmtId="49" fontId="8" fillId="2" borderId="48" xfId="1" applyNumberFormat="1" applyFont="1" applyFill="1" applyBorder="1" applyAlignment="1">
      <alignment horizontal="center" vertical="center"/>
    </xf>
    <xf numFmtId="49" fontId="8" fillId="2" borderId="34" xfId="1" applyNumberFormat="1" applyFont="1" applyFill="1" applyBorder="1" applyAlignment="1">
      <alignment horizontal="center" vertical="center" textRotation="255"/>
    </xf>
    <xf numFmtId="49" fontId="8" fillId="2" borderId="41" xfId="1" applyNumberFormat="1" applyFont="1" applyFill="1" applyBorder="1" applyAlignment="1">
      <alignment horizontal="center" vertical="center" textRotation="255"/>
    </xf>
    <xf numFmtId="0" fontId="8" fillId="2" borderId="39" xfId="1" applyFont="1" applyFill="1" applyBorder="1" applyAlignment="1">
      <alignment horizontal="center" vertical="center"/>
    </xf>
    <xf numFmtId="0" fontId="8" fillId="2" borderId="49" xfId="1" applyFont="1" applyFill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3" borderId="0" xfId="1" applyFont="1" applyFill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49" fontId="8" fillId="2" borderId="51" xfId="1" applyNumberFormat="1" applyFont="1" applyFill="1" applyBorder="1" applyAlignment="1">
      <alignment horizontal="center" vertical="center" textRotation="255"/>
    </xf>
    <xf numFmtId="49" fontId="8" fillId="2" borderId="52" xfId="1" applyNumberFormat="1" applyFont="1" applyFill="1" applyBorder="1" applyAlignment="1">
      <alignment horizontal="center" vertical="center" textRotation="255"/>
    </xf>
    <xf numFmtId="178" fontId="6" fillId="0" borderId="7" xfId="1" applyNumberFormat="1" applyFont="1" applyBorder="1" applyAlignment="1">
      <alignment horizontal="center" vertical="center"/>
    </xf>
    <xf numFmtId="20" fontId="6" fillId="0" borderId="0" xfId="1" applyNumberFormat="1" applyFont="1" applyBorder="1" applyAlignment="1">
      <alignment horizontal="distributed" vertical="center"/>
    </xf>
    <xf numFmtId="178" fontId="6" fillId="0" borderId="53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distributed" vertical="center"/>
    </xf>
    <xf numFmtId="0" fontId="6" fillId="0" borderId="54" xfId="1" applyFont="1" applyBorder="1" applyAlignment="1">
      <alignment vertical="center"/>
    </xf>
    <xf numFmtId="178" fontId="6" fillId="0" borderId="53" xfId="1" applyNumberFormat="1" applyFont="1" applyBorder="1" applyAlignment="1">
      <alignment horizontal="center" vertical="center"/>
    </xf>
    <xf numFmtId="178" fontId="6" fillId="0" borderId="7" xfId="1" applyNumberFormat="1" applyFont="1" applyFill="1" applyBorder="1" applyAlignment="1">
      <alignment horizontal="center" vertical="center"/>
    </xf>
    <xf numFmtId="178" fontId="6" fillId="0" borderId="55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10" fillId="0" borderId="55" xfId="1" applyNumberFormat="1" applyFont="1" applyBorder="1" applyAlignment="1">
      <alignment horizontal="center" vertical="center"/>
    </xf>
    <xf numFmtId="1" fontId="6" fillId="0" borderId="56" xfId="1" applyNumberFormat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distributed" vertical="center"/>
    </xf>
    <xf numFmtId="0" fontId="6" fillId="0" borderId="22" xfId="1" applyFont="1" applyBorder="1" applyAlignment="1">
      <alignment vertical="center"/>
    </xf>
    <xf numFmtId="0" fontId="10" fillId="0" borderId="0" xfId="1" applyFont="1" applyBorder="1" applyAlignment="1">
      <alignment horizontal="distributed" vertical="center"/>
    </xf>
    <xf numFmtId="178" fontId="6" fillId="0" borderId="57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distributed" vertical="center"/>
    </xf>
    <xf numFmtId="0" fontId="6" fillId="0" borderId="20" xfId="1" applyFont="1" applyBorder="1" applyAlignment="1">
      <alignment vertical="center"/>
    </xf>
    <xf numFmtId="0" fontId="8" fillId="0" borderId="25" xfId="1" applyFont="1" applyFill="1" applyBorder="1" applyAlignment="1">
      <alignment horizontal="left" vertical="center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9" xfId="1" applyFont="1" applyBorder="1" applyAlignment="1">
      <alignment horizontal="right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vertical="center"/>
    </xf>
    <xf numFmtId="0" fontId="6" fillId="0" borderId="20" xfId="1" applyFont="1" applyBorder="1" applyAlignment="1">
      <alignment horizontal="right" vertical="center"/>
    </xf>
    <xf numFmtId="0" fontId="6" fillId="0" borderId="20" xfId="1" applyFont="1" applyBorder="1" applyAlignment="1">
      <alignment horizontal="center" vertical="center"/>
    </xf>
    <xf numFmtId="0" fontId="6" fillId="0" borderId="25" xfId="1" applyFont="1" applyBorder="1" applyAlignment="1">
      <alignment vertical="center"/>
    </xf>
    <xf numFmtId="177" fontId="6" fillId="0" borderId="31" xfId="1" applyNumberFormat="1" applyFont="1" applyBorder="1" applyAlignment="1">
      <alignment horizontal="center" vertical="center"/>
    </xf>
    <xf numFmtId="176" fontId="6" fillId="0" borderId="0" xfId="2" applyNumberFormat="1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kiyokoBL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19345275"/>
          <a:ext cx="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1"/>
  <sheetViews>
    <sheetView tabSelected="1" view="pageBreakPreview" zoomScale="75" zoomScaleNormal="85" zoomScaleSheetLayoutView="75" workbookViewId="0">
      <selection activeCell="E25" sqref="E25"/>
    </sheetView>
  </sheetViews>
  <sheetFormatPr defaultRowHeight="17.25" customHeight="1" x14ac:dyDescent="0.15"/>
  <cols>
    <col min="1" max="1" width="4.125" style="119" customWidth="1"/>
    <col min="2" max="2" width="10.5" style="120" customWidth="1"/>
    <col min="3" max="3" width="4.125" style="121" customWidth="1"/>
    <col min="4" max="4" width="7.625" style="16" customWidth="1"/>
    <col min="5" max="5" width="20.625" style="116" customWidth="1"/>
    <col min="6" max="6" width="3.625" style="17" customWidth="1"/>
    <col min="7" max="7" width="1.875" style="16" customWidth="1"/>
    <col min="8" max="10" width="16.625" style="16" customWidth="1"/>
    <col min="11" max="11" width="20.625" style="16" customWidth="1"/>
    <col min="12" max="12" width="3.625" style="16" customWidth="1"/>
    <col min="13" max="13" width="40.625" style="16" customWidth="1"/>
    <col min="14" max="16384" width="9" style="16"/>
  </cols>
  <sheetData>
    <row r="1" spans="1:13" s="4" customFormat="1" ht="17.25" customHeight="1" x14ac:dyDescent="0.15">
      <c r="A1" s="1"/>
      <c r="B1" s="2"/>
      <c r="C1" s="3"/>
      <c r="E1" s="5"/>
      <c r="F1" s="6"/>
      <c r="L1" s="7"/>
    </row>
    <row r="2" spans="1:13" s="8" customFormat="1" ht="33.950000000000003" customHeight="1" x14ac:dyDescent="0.55000000000000004">
      <c r="A2" s="123" t="s">
        <v>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7.25" customHeight="1" thickBot="1" x14ac:dyDescent="0.2">
      <c r="A3" s="9"/>
      <c r="B3" s="10"/>
      <c r="C3" s="11"/>
      <c r="D3" s="12"/>
      <c r="E3" s="13"/>
      <c r="F3" s="14"/>
      <c r="G3" s="15"/>
      <c r="H3" s="15"/>
      <c r="I3" s="4"/>
      <c r="J3" s="124"/>
      <c r="K3" s="124"/>
      <c r="L3" s="124"/>
    </row>
    <row r="4" spans="1:13" ht="17.25" customHeight="1" x14ac:dyDescent="0.15">
      <c r="A4" s="141" t="s">
        <v>0</v>
      </c>
      <c r="B4" s="125" t="s">
        <v>1</v>
      </c>
      <c r="C4" s="127" t="s">
        <v>2</v>
      </c>
      <c r="D4" s="129" t="s">
        <v>3</v>
      </c>
      <c r="E4" s="131" t="s">
        <v>4</v>
      </c>
      <c r="F4" s="132"/>
      <c r="G4" s="135" t="s">
        <v>48</v>
      </c>
      <c r="H4" s="136"/>
      <c r="I4" s="136"/>
      <c r="J4" s="136"/>
      <c r="K4" s="136"/>
      <c r="L4" s="137"/>
      <c r="M4" s="143" t="s">
        <v>32</v>
      </c>
    </row>
    <row r="5" spans="1:13" s="17" customFormat="1" ht="17.25" customHeight="1" thickBot="1" x14ac:dyDescent="0.2">
      <c r="A5" s="142"/>
      <c r="B5" s="126"/>
      <c r="C5" s="128"/>
      <c r="D5" s="130"/>
      <c r="E5" s="133"/>
      <c r="F5" s="134"/>
      <c r="G5" s="138"/>
      <c r="H5" s="139"/>
      <c r="I5" s="139"/>
      <c r="J5" s="139"/>
      <c r="K5" s="139"/>
      <c r="L5" s="140"/>
      <c r="M5" s="144"/>
    </row>
    <row r="6" spans="1:13" ht="17.25" customHeight="1" thickTop="1" x14ac:dyDescent="0.15">
      <c r="A6" s="18"/>
      <c r="B6" s="19"/>
      <c r="C6" s="20"/>
      <c r="D6" s="21"/>
      <c r="E6" s="22"/>
      <c r="F6" s="23"/>
      <c r="G6" s="24"/>
      <c r="H6" s="24"/>
      <c r="I6" s="25"/>
      <c r="J6" s="25"/>
      <c r="K6" s="26"/>
      <c r="L6" s="27"/>
      <c r="M6" s="28"/>
    </row>
    <row r="7" spans="1:13" ht="17.25" customHeight="1" x14ac:dyDescent="0.15">
      <c r="A7" s="18">
        <v>1</v>
      </c>
      <c r="B7" s="29">
        <v>43844</v>
      </c>
      <c r="C7" s="30">
        <f>WEEKDAY(B7)</f>
        <v>3</v>
      </c>
      <c r="D7" s="31">
        <v>0.48958333333333331</v>
      </c>
      <c r="E7" s="32" t="s">
        <v>5</v>
      </c>
      <c r="F7" s="23" t="s">
        <v>6</v>
      </c>
      <c r="G7" s="33" t="s">
        <v>35</v>
      </c>
      <c r="H7" s="34"/>
      <c r="I7" s="34"/>
      <c r="J7" s="34"/>
      <c r="K7" s="26"/>
      <c r="L7" s="27"/>
      <c r="M7" s="28"/>
    </row>
    <row r="8" spans="1:13" ht="17.25" customHeight="1" x14ac:dyDescent="0.15">
      <c r="A8" s="18"/>
      <c r="B8" s="29"/>
      <c r="C8" s="30"/>
      <c r="D8" s="31">
        <v>0.71875</v>
      </c>
      <c r="E8" s="32" t="s">
        <v>7</v>
      </c>
      <c r="F8" s="23" t="s">
        <v>8</v>
      </c>
      <c r="G8" s="24"/>
      <c r="H8" s="34"/>
      <c r="I8" s="34"/>
      <c r="J8" s="35"/>
      <c r="K8" s="36"/>
      <c r="L8" s="27"/>
      <c r="M8" s="28" t="s">
        <v>57</v>
      </c>
    </row>
    <row r="9" spans="1:13" ht="17.25" customHeight="1" x14ac:dyDescent="0.15">
      <c r="A9" s="37"/>
      <c r="B9" s="38"/>
      <c r="C9" s="39"/>
      <c r="D9" s="40"/>
      <c r="E9" s="41"/>
      <c r="F9" s="42"/>
      <c r="G9" s="43"/>
      <c r="H9" s="43"/>
      <c r="I9" s="44"/>
      <c r="J9" s="44" t="s">
        <v>9</v>
      </c>
      <c r="K9" s="45" t="s">
        <v>7</v>
      </c>
      <c r="L9" s="46" t="s">
        <v>10</v>
      </c>
      <c r="M9" s="47"/>
    </row>
    <row r="10" spans="1:13" ht="17.25" customHeight="1" x14ac:dyDescent="0.15">
      <c r="A10" s="48"/>
      <c r="B10" s="49"/>
      <c r="C10" s="50"/>
      <c r="D10" s="51"/>
      <c r="E10" s="52"/>
      <c r="F10" s="53"/>
      <c r="G10" s="54"/>
      <c r="H10" s="55"/>
      <c r="I10" s="55"/>
      <c r="J10" s="36"/>
      <c r="K10" s="36"/>
      <c r="L10" s="27"/>
      <c r="M10" s="28"/>
    </row>
    <row r="11" spans="1:13" ht="17.25" customHeight="1" x14ac:dyDescent="0.15">
      <c r="A11" s="18">
        <f>MAX($A$6:A9)+1</f>
        <v>2</v>
      </c>
      <c r="B11" s="29">
        <f>MAX($B$6:B10)+1</f>
        <v>43845</v>
      </c>
      <c r="C11" s="30">
        <f>WEEKDAY(B11)</f>
        <v>4</v>
      </c>
      <c r="D11" s="31"/>
      <c r="E11" s="52"/>
      <c r="F11" s="23"/>
      <c r="G11" s="24"/>
      <c r="H11" s="56" t="s">
        <v>17</v>
      </c>
      <c r="I11" s="56"/>
      <c r="J11" s="56"/>
      <c r="K11" s="56"/>
      <c r="L11" s="27"/>
      <c r="M11" s="28" t="s">
        <v>46</v>
      </c>
    </row>
    <row r="12" spans="1:13" ht="17.25" customHeight="1" x14ac:dyDescent="0.15">
      <c r="A12" s="18"/>
      <c r="B12" s="29"/>
      <c r="C12" s="30"/>
      <c r="D12" s="31"/>
      <c r="E12" s="32"/>
      <c r="F12" s="23"/>
      <c r="G12" s="24"/>
      <c r="H12" s="36" t="s">
        <v>11</v>
      </c>
      <c r="I12" s="36"/>
      <c r="J12" s="36"/>
      <c r="K12" s="36"/>
      <c r="L12" s="27"/>
      <c r="M12" s="28"/>
    </row>
    <row r="13" spans="1:13" ht="17.25" customHeight="1" x14ac:dyDescent="0.15">
      <c r="A13" s="18"/>
      <c r="B13" s="29"/>
      <c r="C13" s="30"/>
      <c r="D13" s="31">
        <v>0.97222222222222221</v>
      </c>
      <c r="E13" s="52" t="s">
        <v>12</v>
      </c>
      <c r="F13" s="23" t="s">
        <v>13</v>
      </c>
      <c r="G13" s="33" t="s">
        <v>38</v>
      </c>
      <c r="H13" s="34"/>
      <c r="I13" s="36"/>
      <c r="J13" s="36"/>
      <c r="K13" s="36"/>
      <c r="L13" s="27"/>
      <c r="M13" s="28"/>
    </row>
    <row r="14" spans="1:13" ht="17.25" customHeight="1" x14ac:dyDescent="0.15">
      <c r="A14" s="37"/>
      <c r="B14" s="38"/>
      <c r="C14" s="39"/>
      <c r="D14" s="57"/>
      <c r="E14" s="41"/>
      <c r="F14" s="42"/>
      <c r="G14" s="58"/>
      <c r="H14" s="59"/>
      <c r="I14" s="59"/>
      <c r="J14" s="60"/>
      <c r="K14" s="45" t="s">
        <v>18</v>
      </c>
      <c r="L14" s="46" t="s">
        <v>10</v>
      </c>
      <c r="M14" s="47"/>
    </row>
    <row r="15" spans="1:13" ht="17.25" customHeight="1" x14ac:dyDescent="0.15">
      <c r="A15" s="48"/>
      <c r="B15" s="49"/>
      <c r="C15" s="50"/>
      <c r="D15" s="61"/>
      <c r="E15" s="52"/>
      <c r="F15" s="23"/>
      <c r="G15" s="24"/>
      <c r="H15" s="62"/>
      <c r="I15" s="62"/>
      <c r="J15" s="62"/>
      <c r="K15" s="62"/>
      <c r="L15" s="27"/>
      <c r="M15" s="28"/>
    </row>
    <row r="16" spans="1:13" ht="17.25" customHeight="1" x14ac:dyDescent="0.15">
      <c r="A16" s="18">
        <f>MAX($A$6:A14)+1</f>
        <v>3</v>
      </c>
      <c r="B16" s="29">
        <f>MAX($B$6:B15)+1</f>
        <v>43846</v>
      </c>
      <c r="C16" s="30">
        <f>WEEKDAY(B16)</f>
        <v>5</v>
      </c>
      <c r="D16" s="31">
        <v>0.21527777777777779</v>
      </c>
      <c r="E16" s="52" t="s">
        <v>40</v>
      </c>
      <c r="F16" s="23" t="s">
        <v>41</v>
      </c>
      <c r="G16" s="24"/>
      <c r="H16" s="24"/>
      <c r="I16" s="24"/>
      <c r="J16" s="24"/>
      <c r="K16" s="24"/>
      <c r="L16" s="27"/>
      <c r="M16" s="28" t="s">
        <v>46</v>
      </c>
    </row>
    <row r="17" spans="1:13" ht="17.25" customHeight="1" x14ac:dyDescent="0.15">
      <c r="A17" s="18"/>
      <c r="B17" s="29"/>
      <c r="C17" s="30"/>
      <c r="D17" s="31"/>
      <c r="E17" s="52"/>
      <c r="F17" s="23"/>
      <c r="G17" s="24"/>
      <c r="H17" s="36" t="s">
        <v>29</v>
      </c>
      <c r="I17" s="36"/>
      <c r="J17" s="36"/>
      <c r="K17" s="36"/>
      <c r="L17" s="27"/>
      <c r="M17" s="28"/>
    </row>
    <row r="18" spans="1:13" ht="17.25" customHeight="1" x14ac:dyDescent="0.15">
      <c r="A18" s="37"/>
      <c r="B18" s="38"/>
      <c r="C18" s="39"/>
      <c r="D18" s="57"/>
      <c r="E18" s="41"/>
      <c r="F18" s="42"/>
      <c r="G18" s="63"/>
      <c r="H18" s="64"/>
      <c r="I18" s="64"/>
      <c r="J18" s="65"/>
      <c r="K18" s="45" t="s">
        <v>26</v>
      </c>
      <c r="L18" s="46" t="s">
        <v>10</v>
      </c>
      <c r="M18" s="47"/>
    </row>
    <row r="19" spans="1:13" ht="17.25" customHeight="1" x14ac:dyDescent="0.15">
      <c r="A19" s="48"/>
      <c r="B19" s="66"/>
      <c r="C19" s="50"/>
      <c r="D19" s="67"/>
      <c r="E19" s="68"/>
      <c r="F19" s="53"/>
      <c r="G19" s="55"/>
      <c r="H19" s="62"/>
      <c r="I19" s="62"/>
      <c r="J19" s="62"/>
      <c r="K19" s="62"/>
      <c r="L19" s="27"/>
      <c r="M19" s="28"/>
    </row>
    <row r="20" spans="1:13" ht="17.25" customHeight="1" x14ac:dyDescent="0.15">
      <c r="A20" s="18">
        <f>MAX($A$6:A18)+1</f>
        <v>4</v>
      </c>
      <c r="B20" s="29">
        <f>MAX($B$6:B19)+1</f>
        <v>43847</v>
      </c>
      <c r="C20" s="30">
        <f>WEEKDAY(B20)</f>
        <v>6</v>
      </c>
      <c r="D20" s="67"/>
      <c r="E20" s="52" t="s">
        <v>27</v>
      </c>
      <c r="F20" s="23" t="s">
        <v>23</v>
      </c>
      <c r="G20" s="24"/>
      <c r="I20" s="36"/>
      <c r="J20" s="36"/>
      <c r="K20" s="26"/>
      <c r="L20" s="27"/>
      <c r="M20" s="28" t="s">
        <v>42</v>
      </c>
    </row>
    <row r="21" spans="1:13" ht="17.25" customHeight="1" x14ac:dyDescent="0.15">
      <c r="A21" s="18"/>
      <c r="B21" s="69"/>
      <c r="C21" s="30"/>
      <c r="D21" s="67"/>
      <c r="E21" s="52" t="s">
        <v>22</v>
      </c>
      <c r="F21" s="23" t="s">
        <v>19</v>
      </c>
      <c r="G21" s="24"/>
      <c r="I21" s="36"/>
      <c r="J21" s="56"/>
      <c r="K21" s="56"/>
      <c r="L21" s="70"/>
      <c r="M21" s="28" t="s">
        <v>47</v>
      </c>
    </row>
    <row r="22" spans="1:13" ht="17.25" customHeight="1" x14ac:dyDescent="0.15">
      <c r="A22" s="18"/>
      <c r="B22" s="69"/>
      <c r="C22" s="30"/>
      <c r="D22" s="67"/>
      <c r="E22" s="52"/>
      <c r="F22" s="23"/>
      <c r="G22" s="24"/>
      <c r="H22" s="36" t="s">
        <v>24</v>
      </c>
      <c r="I22" s="36"/>
      <c r="J22" s="56"/>
      <c r="K22" s="56"/>
      <c r="L22" s="70"/>
      <c r="M22" s="28"/>
    </row>
    <row r="23" spans="1:13" ht="17.25" customHeight="1" x14ac:dyDescent="0.15">
      <c r="A23" s="18"/>
      <c r="B23" s="69"/>
      <c r="C23" s="30"/>
      <c r="D23" s="67"/>
      <c r="E23" s="52"/>
      <c r="F23" s="23"/>
      <c r="G23" s="24"/>
      <c r="H23" s="36" t="s">
        <v>25</v>
      </c>
      <c r="I23" s="36"/>
      <c r="J23" s="56"/>
      <c r="K23" s="56"/>
      <c r="L23" s="70"/>
      <c r="M23" s="28"/>
    </row>
    <row r="24" spans="1:13" ht="17.25" customHeight="1" x14ac:dyDescent="0.15">
      <c r="A24" s="18"/>
      <c r="B24" s="69"/>
      <c r="C24" s="30"/>
      <c r="D24" s="67"/>
      <c r="E24" s="52"/>
      <c r="F24" s="23"/>
      <c r="G24" s="24"/>
      <c r="H24" s="36" t="s">
        <v>28</v>
      </c>
      <c r="I24" s="36"/>
      <c r="J24" s="56"/>
      <c r="K24" s="56"/>
      <c r="L24" s="70"/>
      <c r="M24" s="28"/>
    </row>
    <row r="25" spans="1:13" ht="17.25" customHeight="1" x14ac:dyDescent="0.15">
      <c r="A25" s="18"/>
      <c r="B25" s="69"/>
      <c r="C25" s="30"/>
      <c r="D25" s="67"/>
      <c r="E25" s="52" t="s">
        <v>22</v>
      </c>
      <c r="F25" s="23" t="s">
        <v>23</v>
      </c>
      <c r="G25" s="24"/>
      <c r="I25" s="36"/>
      <c r="J25" s="56"/>
      <c r="K25" s="56"/>
      <c r="L25" s="70"/>
      <c r="M25" s="28" t="s">
        <v>42</v>
      </c>
    </row>
    <row r="26" spans="1:13" ht="17.25" customHeight="1" x14ac:dyDescent="0.15">
      <c r="A26" s="18"/>
      <c r="B26" s="69"/>
      <c r="C26" s="30"/>
      <c r="D26" s="67"/>
      <c r="E26" s="52" t="s">
        <v>53</v>
      </c>
      <c r="F26" s="23" t="s">
        <v>19</v>
      </c>
      <c r="G26" s="24"/>
      <c r="H26" s="36"/>
      <c r="I26" s="36"/>
      <c r="J26" s="56"/>
      <c r="K26" s="56"/>
      <c r="L26" s="70"/>
      <c r="M26" s="28"/>
    </row>
    <row r="27" spans="1:13" ht="17.25" customHeight="1" x14ac:dyDescent="0.15">
      <c r="A27" s="37"/>
      <c r="B27" s="71"/>
      <c r="C27" s="39"/>
      <c r="D27" s="72"/>
      <c r="E27" s="41"/>
      <c r="F27" s="42"/>
      <c r="G27" s="63"/>
      <c r="H27" s="73"/>
      <c r="I27" s="44"/>
      <c r="J27" s="44"/>
      <c r="K27" s="45" t="s">
        <v>54</v>
      </c>
      <c r="L27" s="46" t="s">
        <v>10</v>
      </c>
      <c r="M27" s="47"/>
    </row>
    <row r="28" spans="1:13" ht="17.25" customHeight="1" x14ac:dyDescent="0.15">
      <c r="A28" s="48"/>
      <c r="B28" s="49"/>
      <c r="C28" s="50"/>
      <c r="D28" s="31"/>
      <c r="E28" s="52"/>
      <c r="F28" s="23"/>
      <c r="G28" s="24"/>
      <c r="H28" s="62"/>
      <c r="I28" s="62"/>
      <c r="J28" s="62"/>
      <c r="K28" s="62"/>
      <c r="L28" s="74"/>
      <c r="M28" s="28"/>
    </row>
    <row r="29" spans="1:13" ht="17.25" customHeight="1" x14ac:dyDescent="0.15">
      <c r="A29" s="18">
        <f>MAX($A$6:A27)+1</f>
        <v>5</v>
      </c>
      <c r="B29" s="29">
        <f>MAX($B$6:B28)+1</f>
        <v>43848</v>
      </c>
      <c r="C29" s="30">
        <f>WEEKDAY(B29)</f>
        <v>7</v>
      </c>
      <c r="D29" s="31"/>
      <c r="E29" s="52"/>
      <c r="F29" s="23"/>
      <c r="G29" s="24"/>
      <c r="H29" s="36" t="s">
        <v>56</v>
      </c>
      <c r="I29" s="36"/>
      <c r="J29" s="36"/>
      <c r="K29" s="36"/>
      <c r="L29" s="75"/>
      <c r="M29" s="28" t="s">
        <v>42</v>
      </c>
    </row>
    <row r="30" spans="1:13" ht="17.25" customHeight="1" x14ac:dyDescent="0.15">
      <c r="A30" s="18"/>
      <c r="B30" s="29"/>
      <c r="C30" s="30"/>
      <c r="D30" s="31"/>
      <c r="E30" s="52"/>
      <c r="F30" s="23"/>
      <c r="G30" s="24"/>
      <c r="H30" s="36"/>
      <c r="I30" s="36"/>
      <c r="J30" s="36"/>
      <c r="K30" s="36"/>
      <c r="L30" s="27"/>
      <c r="M30" s="28"/>
    </row>
    <row r="31" spans="1:13" ht="17.25" customHeight="1" x14ac:dyDescent="0.15">
      <c r="A31" s="37"/>
      <c r="B31" s="38"/>
      <c r="C31" s="39"/>
      <c r="D31" s="57"/>
      <c r="E31" s="41"/>
      <c r="F31" s="42"/>
      <c r="G31" s="63"/>
      <c r="H31" s="73"/>
      <c r="I31" s="44"/>
      <c r="J31" s="44"/>
      <c r="K31" s="45" t="s">
        <v>55</v>
      </c>
      <c r="L31" s="46" t="s">
        <v>10</v>
      </c>
      <c r="M31" s="47"/>
    </row>
    <row r="32" spans="1:13" ht="17.25" customHeight="1" x14ac:dyDescent="0.15">
      <c r="A32" s="48"/>
      <c r="B32" s="49"/>
      <c r="C32" s="50"/>
      <c r="D32" s="31"/>
      <c r="E32" s="52"/>
      <c r="F32" s="23"/>
      <c r="G32" s="24"/>
      <c r="H32" s="62"/>
      <c r="I32" s="62"/>
      <c r="J32" s="62"/>
      <c r="K32" s="62"/>
      <c r="L32" s="74"/>
      <c r="M32" s="28"/>
    </row>
    <row r="33" spans="1:13" ht="17.25" customHeight="1" x14ac:dyDescent="0.15">
      <c r="A33" s="18">
        <f>MAX($A$6:A31)+1</f>
        <v>6</v>
      </c>
      <c r="B33" s="29">
        <f>MAX($B$6:B32)+1</f>
        <v>43849</v>
      </c>
      <c r="C33" s="30">
        <f>WEEKDAY(B33)</f>
        <v>1</v>
      </c>
      <c r="D33" s="31"/>
      <c r="E33" s="52"/>
      <c r="F33" s="23"/>
      <c r="G33" s="24"/>
      <c r="H33" s="36" t="s">
        <v>56</v>
      </c>
      <c r="I33" s="36"/>
      <c r="J33" s="36"/>
      <c r="K33" s="36"/>
      <c r="L33" s="75"/>
      <c r="M33" s="28" t="s">
        <v>42</v>
      </c>
    </row>
    <row r="34" spans="1:13" ht="17.25" customHeight="1" x14ac:dyDescent="0.15">
      <c r="A34" s="18"/>
      <c r="B34" s="29"/>
      <c r="C34" s="30"/>
      <c r="D34" s="31"/>
      <c r="E34" s="52"/>
      <c r="F34" s="23"/>
      <c r="G34" s="24"/>
      <c r="H34" s="36"/>
      <c r="I34" s="36"/>
      <c r="J34" s="36"/>
      <c r="K34" s="36"/>
      <c r="L34" s="27"/>
      <c r="M34" s="28"/>
    </row>
    <row r="35" spans="1:13" ht="17.25" customHeight="1" x14ac:dyDescent="0.15">
      <c r="A35" s="37"/>
      <c r="B35" s="38"/>
      <c r="C35" s="39"/>
      <c r="D35" s="57"/>
      <c r="E35" s="41"/>
      <c r="F35" s="42"/>
      <c r="G35" s="63"/>
      <c r="H35" s="73"/>
      <c r="I35" s="44"/>
      <c r="J35" s="44"/>
      <c r="K35" s="45" t="s">
        <v>55</v>
      </c>
      <c r="L35" s="46" t="s">
        <v>10</v>
      </c>
      <c r="M35" s="47"/>
    </row>
    <row r="36" spans="1:13" ht="17.25" customHeight="1" x14ac:dyDescent="0.15">
      <c r="A36" s="48"/>
      <c r="B36" s="49"/>
      <c r="C36" s="50"/>
      <c r="D36" s="31"/>
      <c r="E36" s="52"/>
      <c r="F36" s="23"/>
      <c r="G36" s="24"/>
      <c r="H36" s="62"/>
      <c r="I36" s="62"/>
      <c r="J36" s="62"/>
      <c r="K36" s="62"/>
      <c r="L36" s="74"/>
      <c r="M36" s="28"/>
    </row>
    <row r="37" spans="1:13" ht="17.25" customHeight="1" x14ac:dyDescent="0.15">
      <c r="A37" s="18">
        <f>MAX($A$6:A35)+1</f>
        <v>7</v>
      </c>
      <c r="B37" s="29">
        <f>MAX($B$6:B36)+1</f>
        <v>43850</v>
      </c>
      <c r="C37" s="30">
        <f>WEEKDAY(B37)</f>
        <v>2</v>
      </c>
      <c r="D37" s="31"/>
      <c r="E37" s="52"/>
      <c r="F37" s="23"/>
      <c r="G37" s="24"/>
      <c r="H37" s="36" t="s">
        <v>56</v>
      </c>
      <c r="I37" s="36"/>
      <c r="J37" s="36"/>
      <c r="K37" s="36"/>
      <c r="L37" s="75"/>
      <c r="M37" s="28" t="s">
        <v>42</v>
      </c>
    </row>
    <row r="38" spans="1:13" ht="17.25" customHeight="1" x14ac:dyDescent="0.15">
      <c r="A38" s="18"/>
      <c r="B38" s="29"/>
      <c r="C38" s="30"/>
      <c r="D38" s="31"/>
      <c r="E38" s="52"/>
      <c r="F38" s="23"/>
      <c r="G38" s="24"/>
      <c r="H38" s="36"/>
      <c r="I38" s="36"/>
      <c r="J38" s="36"/>
      <c r="K38" s="36"/>
      <c r="L38" s="27"/>
      <c r="M38" s="28"/>
    </row>
    <row r="39" spans="1:13" ht="17.25" customHeight="1" x14ac:dyDescent="0.15">
      <c r="A39" s="37"/>
      <c r="B39" s="38"/>
      <c r="C39" s="39"/>
      <c r="D39" s="57"/>
      <c r="E39" s="41"/>
      <c r="F39" s="42"/>
      <c r="G39" s="63"/>
      <c r="H39" s="73"/>
      <c r="I39" s="44"/>
      <c r="J39" s="44"/>
      <c r="K39" s="45" t="s">
        <v>54</v>
      </c>
      <c r="L39" s="46" t="s">
        <v>10</v>
      </c>
      <c r="M39" s="47"/>
    </row>
    <row r="40" spans="1:13" ht="17.25" customHeight="1" x14ac:dyDescent="0.15">
      <c r="A40" s="48"/>
      <c r="B40" s="49"/>
      <c r="C40" s="50"/>
      <c r="D40" s="31"/>
      <c r="E40" s="52"/>
      <c r="F40" s="23"/>
      <c r="G40" s="24"/>
      <c r="H40" s="62"/>
      <c r="I40" s="62"/>
      <c r="J40" s="62"/>
      <c r="K40" s="62"/>
      <c r="L40" s="74"/>
      <c r="M40" s="28"/>
    </row>
    <row r="41" spans="1:13" ht="17.25" customHeight="1" x14ac:dyDescent="0.15">
      <c r="A41" s="18">
        <f>MAX($A$6:A39)+1</f>
        <v>8</v>
      </c>
      <c r="B41" s="29">
        <f>MAX($B$6:B40)+1</f>
        <v>43851</v>
      </c>
      <c r="C41" s="30">
        <f>WEEKDAY(B41)</f>
        <v>3</v>
      </c>
      <c r="D41" s="31"/>
      <c r="E41" s="52"/>
      <c r="F41" s="23"/>
      <c r="G41" s="24"/>
      <c r="H41" s="36" t="s">
        <v>56</v>
      </c>
      <c r="I41" s="36"/>
      <c r="J41" s="36"/>
      <c r="K41" s="36"/>
      <c r="L41" s="75"/>
      <c r="M41" s="28" t="s">
        <v>42</v>
      </c>
    </row>
    <row r="42" spans="1:13" ht="17.25" customHeight="1" x14ac:dyDescent="0.15">
      <c r="A42" s="18"/>
      <c r="B42" s="29"/>
      <c r="C42" s="30"/>
      <c r="D42" s="31"/>
      <c r="E42" s="52"/>
      <c r="F42" s="23"/>
      <c r="G42" s="24"/>
      <c r="H42" s="36"/>
      <c r="I42" s="36"/>
      <c r="J42" s="36"/>
      <c r="K42" s="36"/>
      <c r="L42" s="27"/>
      <c r="M42" s="28"/>
    </row>
    <row r="43" spans="1:13" ht="17.25" customHeight="1" x14ac:dyDescent="0.15">
      <c r="A43" s="37"/>
      <c r="B43" s="38"/>
      <c r="C43" s="39"/>
      <c r="D43" s="57"/>
      <c r="E43" s="41"/>
      <c r="F43" s="42"/>
      <c r="G43" s="63"/>
      <c r="H43" s="73"/>
      <c r="I43" s="44"/>
      <c r="J43" s="44"/>
      <c r="K43" s="45" t="s">
        <v>54</v>
      </c>
      <c r="L43" s="46" t="s">
        <v>10</v>
      </c>
      <c r="M43" s="47"/>
    </row>
    <row r="44" spans="1:13" ht="17.25" customHeight="1" x14ac:dyDescent="0.15">
      <c r="A44" s="48"/>
      <c r="B44" s="49"/>
      <c r="C44" s="50"/>
      <c r="D44" s="31"/>
      <c r="E44" s="52"/>
      <c r="F44" s="23"/>
      <c r="G44" s="24"/>
      <c r="H44" s="62"/>
      <c r="I44" s="62"/>
      <c r="J44" s="62"/>
      <c r="K44" s="62"/>
      <c r="L44" s="74"/>
      <c r="M44" s="28"/>
    </row>
    <row r="45" spans="1:13" ht="17.25" customHeight="1" x14ac:dyDescent="0.15">
      <c r="A45" s="18">
        <f>MAX($A$6:A43)+1</f>
        <v>9</v>
      </c>
      <c r="B45" s="29">
        <f>MAX($B$6:B44)+1</f>
        <v>43852</v>
      </c>
      <c r="C45" s="30">
        <f>WEEKDAY(B45)</f>
        <v>4</v>
      </c>
      <c r="D45" s="31"/>
      <c r="E45" s="52"/>
      <c r="F45" s="23"/>
      <c r="G45" s="24"/>
      <c r="H45" s="36" t="s">
        <v>56</v>
      </c>
      <c r="I45" s="36"/>
      <c r="J45" s="36"/>
      <c r="K45" s="36"/>
      <c r="L45" s="75"/>
      <c r="M45" s="28" t="s">
        <v>42</v>
      </c>
    </row>
    <row r="46" spans="1:13" ht="17.25" customHeight="1" x14ac:dyDescent="0.15">
      <c r="A46" s="18"/>
      <c r="B46" s="29"/>
      <c r="C46" s="30"/>
      <c r="D46" s="31"/>
      <c r="E46" s="52"/>
      <c r="F46" s="23"/>
      <c r="G46" s="24"/>
      <c r="H46" s="36"/>
      <c r="I46" s="36"/>
      <c r="J46" s="36"/>
      <c r="K46" s="36"/>
      <c r="L46" s="27"/>
      <c r="M46" s="28"/>
    </row>
    <row r="47" spans="1:13" ht="17.25" customHeight="1" x14ac:dyDescent="0.15">
      <c r="A47" s="37"/>
      <c r="B47" s="38"/>
      <c r="C47" s="39"/>
      <c r="D47" s="57"/>
      <c r="E47" s="41"/>
      <c r="F47" s="42"/>
      <c r="G47" s="63"/>
      <c r="H47" s="73"/>
      <c r="I47" s="44"/>
      <c r="J47" s="44"/>
      <c r="K47" s="45" t="s">
        <v>55</v>
      </c>
      <c r="L47" s="46" t="s">
        <v>10</v>
      </c>
      <c r="M47" s="47"/>
    </row>
    <row r="48" spans="1:13" ht="17.25" customHeight="1" x14ac:dyDescent="0.15">
      <c r="A48" s="48"/>
      <c r="B48" s="49"/>
      <c r="C48" s="50"/>
      <c r="D48" s="31"/>
      <c r="E48" s="52"/>
      <c r="F48" s="23"/>
      <c r="G48" s="24"/>
      <c r="H48" s="62"/>
      <c r="I48" s="62"/>
      <c r="J48" s="62"/>
      <c r="K48" s="62"/>
      <c r="L48" s="74"/>
      <c r="M48" s="28"/>
    </row>
    <row r="49" spans="1:13" ht="17.25" customHeight="1" x14ac:dyDescent="0.15">
      <c r="A49" s="18">
        <f>MAX($A$6:A47)+1</f>
        <v>10</v>
      </c>
      <c r="B49" s="29">
        <f>MAX($B$6:B48)+1</f>
        <v>43853</v>
      </c>
      <c r="C49" s="30">
        <f>WEEKDAY(B49)</f>
        <v>5</v>
      </c>
      <c r="D49" s="31"/>
      <c r="E49" s="52"/>
      <c r="F49" s="23"/>
      <c r="G49" s="24"/>
      <c r="H49" s="36" t="s">
        <v>56</v>
      </c>
      <c r="I49" s="36"/>
      <c r="J49" s="36"/>
      <c r="K49" s="36"/>
      <c r="L49" s="75"/>
      <c r="M49" s="28" t="s">
        <v>42</v>
      </c>
    </row>
    <row r="50" spans="1:13" ht="17.25" customHeight="1" x14ac:dyDescent="0.15">
      <c r="A50" s="18"/>
      <c r="B50" s="29"/>
      <c r="C50" s="30"/>
      <c r="D50" s="31"/>
      <c r="E50" s="52"/>
      <c r="F50" s="23"/>
      <c r="G50" s="24"/>
      <c r="H50" s="36"/>
      <c r="I50" s="36"/>
      <c r="J50" s="36"/>
      <c r="K50" s="36"/>
      <c r="L50" s="27"/>
      <c r="M50" s="28"/>
    </row>
    <row r="51" spans="1:13" ht="17.25" customHeight="1" x14ac:dyDescent="0.15">
      <c r="A51" s="37"/>
      <c r="B51" s="38"/>
      <c r="C51" s="39"/>
      <c r="D51" s="57"/>
      <c r="E51" s="41"/>
      <c r="F51" s="42"/>
      <c r="G51" s="63"/>
      <c r="H51" s="73"/>
      <c r="I51" s="44"/>
      <c r="J51" s="44"/>
      <c r="K51" s="45" t="s">
        <v>49</v>
      </c>
      <c r="L51" s="46" t="s">
        <v>10</v>
      </c>
      <c r="M51" s="47"/>
    </row>
    <row r="52" spans="1:13" ht="17.25" customHeight="1" x14ac:dyDescent="0.15">
      <c r="A52" s="48"/>
      <c r="B52" s="49"/>
      <c r="C52" s="50"/>
      <c r="D52" s="76"/>
      <c r="E52" s="52"/>
      <c r="F52" s="53"/>
      <c r="G52" s="77"/>
      <c r="H52" s="62"/>
      <c r="I52" s="62"/>
      <c r="J52" s="62"/>
      <c r="K52" s="62"/>
      <c r="L52" s="74"/>
      <c r="M52" s="28"/>
    </row>
    <row r="53" spans="1:13" ht="17.25" customHeight="1" x14ac:dyDescent="0.15">
      <c r="A53" s="18">
        <f>MAX($A$6:A51)+1</f>
        <v>11</v>
      </c>
      <c r="B53" s="29">
        <f>MAX($B$6:B52)+1</f>
        <v>43854</v>
      </c>
      <c r="C53" s="30">
        <f>WEEKDAY(B53)</f>
        <v>6</v>
      </c>
      <c r="D53" s="76"/>
      <c r="E53" s="52" t="s">
        <v>49</v>
      </c>
      <c r="F53" s="23" t="s">
        <v>23</v>
      </c>
      <c r="G53" s="78"/>
      <c r="H53" s="36"/>
      <c r="I53" s="36"/>
      <c r="J53" s="36"/>
      <c r="K53" s="36"/>
      <c r="L53" s="75"/>
      <c r="M53" s="28" t="s">
        <v>42</v>
      </c>
    </row>
    <row r="54" spans="1:13" ht="17.25" customHeight="1" x14ac:dyDescent="0.15">
      <c r="A54" s="18"/>
      <c r="B54" s="29"/>
      <c r="C54" s="30"/>
      <c r="D54" s="76"/>
      <c r="E54" s="52" t="s">
        <v>50</v>
      </c>
      <c r="F54" s="23" t="s">
        <v>19</v>
      </c>
      <c r="G54" s="24"/>
      <c r="H54" s="36"/>
      <c r="I54" s="79"/>
      <c r="J54" s="36"/>
      <c r="K54" s="36"/>
      <c r="L54" s="27"/>
      <c r="M54" s="28"/>
    </row>
    <row r="55" spans="1:13" ht="17.25" customHeight="1" x14ac:dyDescent="0.15">
      <c r="A55" s="18"/>
      <c r="B55" s="29"/>
      <c r="C55" s="30"/>
      <c r="D55" s="76"/>
      <c r="E55" s="52"/>
      <c r="F55" s="23"/>
      <c r="G55" s="24"/>
      <c r="H55" s="36" t="s">
        <v>43</v>
      </c>
      <c r="I55" s="36"/>
      <c r="J55" s="36"/>
      <c r="K55" s="36"/>
      <c r="L55" s="27"/>
      <c r="M55" s="28"/>
    </row>
    <row r="56" spans="1:13" ht="17.25" customHeight="1" x14ac:dyDescent="0.15">
      <c r="A56" s="18"/>
      <c r="B56" s="29"/>
      <c r="C56" s="30"/>
      <c r="D56" s="76"/>
      <c r="E56" s="52" t="s">
        <v>50</v>
      </c>
      <c r="F56" s="23" t="s">
        <v>23</v>
      </c>
      <c r="G56" s="78"/>
      <c r="H56" s="36"/>
      <c r="I56" s="36"/>
      <c r="J56" s="36"/>
      <c r="K56" s="36"/>
      <c r="L56" s="27"/>
      <c r="M56" s="28" t="s">
        <v>51</v>
      </c>
    </row>
    <row r="57" spans="1:13" ht="17.25" customHeight="1" x14ac:dyDescent="0.15">
      <c r="A57" s="18"/>
      <c r="B57" s="29"/>
      <c r="C57" s="30"/>
      <c r="D57" s="67"/>
      <c r="E57" s="52" t="s">
        <v>49</v>
      </c>
      <c r="F57" s="23" t="s">
        <v>19</v>
      </c>
      <c r="G57" s="24"/>
      <c r="H57" s="36"/>
      <c r="I57" s="36"/>
      <c r="J57" s="36"/>
      <c r="K57" s="36"/>
      <c r="L57" s="27"/>
      <c r="M57" s="28"/>
    </row>
    <row r="58" spans="1:13" ht="17.25" customHeight="1" x14ac:dyDescent="0.15">
      <c r="A58" s="37"/>
      <c r="B58" s="38"/>
      <c r="C58" s="39"/>
      <c r="D58" s="57"/>
      <c r="E58" s="80"/>
      <c r="F58" s="42"/>
      <c r="G58" s="43"/>
      <c r="H58" s="73"/>
      <c r="I58" s="44"/>
      <c r="J58" s="44"/>
      <c r="K58" s="45" t="s">
        <v>52</v>
      </c>
      <c r="L58" s="46" t="s">
        <v>10</v>
      </c>
      <c r="M58" s="47"/>
    </row>
    <row r="59" spans="1:13" ht="17.25" customHeight="1" x14ac:dyDescent="0.15">
      <c r="A59" s="48"/>
      <c r="B59" s="49"/>
      <c r="C59" s="50"/>
      <c r="D59" s="31"/>
      <c r="E59" s="81"/>
      <c r="F59" s="16"/>
      <c r="G59" s="82"/>
      <c r="I59" s="83"/>
      <c r="J59" s="84"/>
      <c r="K59" s="85"/>
      <c r="L59" s="86"/>
      <c r="M59" s="28"/>
    </row>
    <row r="60" spans="1:13" ht="17.25" customHeight="1" x14ac:dyDescent="0.15">
      <c r="A60" s="18">
        <f>MAX($A$6:A58)+1</f>
        <v>12</v>
      </c>
      <c r="B60" s="29">
        <f>MAX($B$6:B59)+1</f>
        <v>43855</v>
      </c>
      <c r="C60" s="30">
        <f>WEEKDAY(B60)</f>
        <v>7</v>
      </c>
      <c r="D60" s="31"/>
      <c r="E60" s="81"/>
      <c r="F60" s="15"/>
      <c r="G60" s="87"/>
      <c r="H60" s="56" t="s">
        <v>31</v>
      </c>
      <c r="I60" s="36"/>
      <c r="J60" s="36"/>
      <c r="K60" s="36"/>
      <c r="L60" s="75"/>
      <c r="M60" s="28"/>
    </row>
    <row r="61" spans="1:13" ht="17.25" customHeight="1" x14ac:dyDescent="0.15">
      <c r="A61" s="18"/>
      <c r="B61" s="29"/>
      <c r="C61" s="30"/>
      <c r="D61" s="67"/>
      <c r="E61" s="52" t="s">
        <v>49</v>
      </c>
      <c r="F61" s="23" t="s">
        <v>30</v>
      </c>
      <c r="G61" s="78"/>
      <c r="H61" s="36"/>
      <c r="I61" s="36"/>
      <c r="J61" s="36"/>
      <c r="K61" s="36"/>
      <c r="L61" s="75"/>
      <c r="M61" s="28" t="s">
        <v>42</v>
      </c>
    </row>
    <row r="62" spans="1:13" ht="17.25" customHeight="1" x14ac:dyDescent="0.15">
      <c r="A62" s="18"/>
      <c r="B62" s="29"/>
      <c r="C62" s="30"/>
      <c r="D62" s="67"/>
      <c r="E62" s="52" t="s">
        <v>22</v>
      </c>
      <c r="F62" s="23" t="s">
        <v>19</v>
      </c>
      <c r="G62" s="78"/>
      <c r="H62" s="36"/>
      <c r="I62" s="36"/>
      <c r="J62" s="36"/>
      <c r="K62" s="36"/>
      <c r="L62" s="75"/>
      <c r="M62" s="28"/>
    </row>
    <row r="63" spans="1:13" ht="17.25" customHeight="1" x14ac:dyDescent="0.15">
      <c r="A63" s="18"/>
      <c r="B63" s="29"/>
      <c r="C63" s="30"/>
      <c r="D63" s="67"/>
      <c r="E63" s="52" t="s">
        <v>22</v>
      </c>
      <c r="F63" s="23" t="s">
        <v>23</v>
      </c>
      <c r="G63" s="78"/>
      <c r="H63" s="56"/>
      <c r="I63" s="56"/>
      <c r="J63" s="56"/>
      <c r="K63" s="56"/>
      <c r="L63" s="70"/>
      <c r="M63" s="28" t="s">
        <v>42</v>
      </c>
    </row>
    <row r="64" spans="1:13" ht="17.25" customHeight="1" x14ac:dyDescent="0.15">
      <c r="A64" s="18"/>
      <c r="B64" s="29"/>
      <c r="C64" s="30"/>
      <c r="D64" s="67"/>
      <c r="E64" s="52" t="s">
        <v>39</v>
      </c>
      <c r="F64" s="23" t="s">
        <v>41</v>
      </c>
      <c r="G64" s="78"/>
      <c r="H64" s="56"/>
      <c r="I64" s="56"/>
      <c r="J64" s="56"/>
      <c r="K64" s="56"/>
      <c r="L64" s="70"/>
      <c r="M64" s="28"/>
    </row>
    <row r="65" spans="1:13" ht="17.25" customHeight="1" x14ac:dyDescent="0.15">
      <c r="A65" s="37"/>
      <c r="B65" s="38"/>
      <c r="C65" s="39"/>
      <c r="D65" s="72"/>
      <c r="E65" s="41"/>
      <c r="F65" s="42"/>
      <c r="G65" s="43"/>
      <c r="H65" s="73"/>
      <c r="I65" s="73"/>
      <c r="J65" s="88"/>
      <c r="K65" s="45" t="s">
        <v>20</v>
      </c>
      <c r="L65" s="46" t="s">
        <v>15</v>
      </c>
      <c r="M65" s="47"/>
    </row>
    <row r="66" spans="1:13" ht="17.25" customHeight="1" x14ac:dyDescent="0.15">
      <c r="A66" s="48"/>
      <c r="B66" s="49"/>
      <c r="C66" s="89"/>
      <c r="D66" s="76"/>
      <c r="E66" s="90"/>
      <c r="F66" s="23"/>
      <c r="G66" s="91"/>
      <c r="H66" s="92"/>
      <c r="I66" s="83"/>
      <c r="J66" s="84"/>
      <c r="K66" s="85"/>
      <c r="L66" s="86"/>
      <c r="M66" s="28"/>
    </row>
    <row r="67" spans="1:13" ht="17.25" customHeight="1" x14ac:dyDescent="0.15">
      <c r="A67" s="18">
        <f>MAX($A$6:A65)+1</f>
        <v>13</v>
      </c>
      <c r="B67" s="29">
        <f>MAX($B$6:B66)+1</f>
        <v>43856</v>
      </c>
      <c r="C67" s="30">
        <f>WEEKDAY(B67)</f>
        <v>1</v>
      </c>
      <c r="D67" s="31">
        <v>0.40972222222222227</v>
      </c>
      <c r="E67" s="52" t="s">
        <v>21</v>
      </c>
      <c r="F67" s="23" t="s">
        <v>13</v>
      </c>
      <c r="G67" s="24" t="s">
        <v>36</v>
      </c>
      <c r="H67" s="24"/>
      <c r="I67" s="24"/>
      <c r="J67" s="24"/>
      <c r="K67" s="24"/>
      <c r="L67" s="27"/>
      <c r="M67" s="28" t="s">
        <v>45</v>
      </c>
    </row>
    <row r="68" spans="1:13" ht="17.25" customHeight="1" x14ac:dyDescent="0.15">
      <c r="A68" s="18"/>
      <c r="B68" s="29"/>
      <c r="C68" s="93"/>
      <c r="D68" s="31">
        <v>0.56944444444444442</v>
      </c>
      <c r="E68" s="52" t="s">
        <v>12</v>
      </c>
      <c r="F68" s="23" t="s">
        <v>14</v>
      </c>
      <c r="G68" s="24"/>
      <c r="H68" s="36"/>
      <c r="I68" s="36"/>
      <c r="J68" s="36"/>
      <c r="K68" s="36"/>
      <c r="L68" s="75"/>
      <c r="M68" s="28"/>
    </row>
    <row r="69" spans="1:13" ht="17.25" customHeight="1" x14ac:dyDescent="0.15">
      <c r="A69" s="18"/>
      <c r="B69" s="29"/>
      <c r="C69" s="93"/>
      <c r="D69" s="67"/>
      <c r="E69" s="52"/>
      <c r="F69" s="23"/>
      <c r="G69" s="24"/>
      <c r="H69" s="36"/>
      <c r="I69" s="36"/>
      <c r="J69" s="36"/>
      <c r="K69" s="36"/>
      <c r="L69" s="75"/>
      <c r="M69" s="28"/>
    </row>
    <row r="70" spans="1:13" ht="17.25" customHeight="1" x14ac:dyDescent="0.15">
      <c r="A70" s="37"/>
      <c r="B70" s="38"/>
      <c r="C70" s="94"/>
      <c r="D70" s="72"/>
      <c r="E70" s="41"/>
      <c r="F70" s="42"/>
      <c r="G70" s="43"/>
      <c r="H70" s="95"/>
      <c r="I70" s="59"/>
      <c r="J70" s="96"/>
      <c r="K70" s="45" t="s">
        <v>7</v>
      </c>
      <c r="L70" s="46"/>
      <c r="M70" s="47"/>
    </row>
    <row r="71" spans="1:13" ht="17.25" customHeight="1" x14ac:dyDescent="0.15">
      <c r="A71" s="48"/>
      <c r="B71" s="49"/>
      <c r="C71" s="89"/>
      <c r="D71" s="97"/>
      <c r="E71" s="68"/>
      <c r="F71" s="53"/>
      <c r="G71" s="55"/>
      <c r="H71" s="62"/>
      <c r="I71" s="62"/>
      <c r="J71" s="62"/>
      <c r="K71" s="62"/>
      <c r="L71" s="74"/>
      <c r="M71" s="28"/>
    </row>
    <row r="72" spans="1:13" ht="17.25" customHeight="1" x14ac:dyDescent="0.15">
      <c r="A72" s="18">
        <f>MAX($A$6:A70)+1</f>
        <v>14</v>
      </c>
      <c r="B72" s="29">
        <f>MAX($B$6:B71)+1</f>
        <v>43857</v>
      </c>
      <c r="C72" s="30">
        <f>WEEKDAY(B72)</f>
        <v>2</v>
      </c>
      <c r="D72" s="31"/>
      <c r="E72" s="52"/>
      <c r="F72" s="23"/>
      <c r="G72" s="98"/>
      <c r="H72" s="36" t="s">
        <v>44</v>
      </c>
      <c r="I72" s="36"/>
      <c r="J72" s="36"/>
      <c r="K72" s="24"/>
      <c r="L72" s="27"/>
      <c r="M72" s="28" t="s">
        <v>46</v>
      </c>
    </row>
    <row r="73" spans="1:13" ht="17.25" customHeight="1" x14ac:dyDescent="0.15">
      <c r="A73" s="18"/>
      <c r="B73" s="29"/>
      <c r="C73" s="30"/>
      <c r="D73" s="67"/>
      <c r="E73" s="52"/>
      <c r="F73" s="23"/>
      <c r="G73" s="24"/>
      <c r="H73" s="122" t="s">
        <v>58</v>
      </c>
      <c r="I73" s="36"/>
      <c r="J73" s="36"/>
      <c r="K73" s="24"/>
      <c r="L73" s="27"/>
      <c r="M73" s="28"/>
    </row>
    <row r="74" spans="1:13" ht="17.25" customHeight="1" x14ac:dyDescent="0.15">
      <c r="A74" s="18"/>
      <c r="B74" s="29"/>
      <c r="C74" s="30"/>
      <c r="D74" s="67"/>
      <c r="E74" s="52"/>
      <c r="F74" s="23"/>
      <c r="G74" s="24"/>
      <c r="H74" s="122"/>
      <c r="I74" s="36"/>
      <c r="J74" s="36"/>
      <c r="K74" s="24"/>
      <c r="L74" s="27"/>
      <c r="M74" s="28"/>
    </row>
    <row r="75" spans="1:13" ht="17.25" customHeight="1" x14ac:dyDescent="0.15">
      <c r="A75" s="18"/>
      <c r="B75" s="29"/>
      <c r="C75" s="93"/>
      <c r="D75" s="67">
        <v>0.97916666666666663</v>
      </c>
      <c r="E75" s="52" t="s">
        <v>12</v>
      </c>
      <c r="F75" s="23" t="s">
        <v>13</v>
      </c>
      <c r="G75" s="24" t="s">
        <v>37</v>
      </c>
      <c r="H75" s="24"/>
      <c r="I75" s="24"/>
      <c r="J75" s="24"/>
      <c r="K75" s="24"/>
      <c r="L75" s="27"/>
      <c r="M75" s="28"/>
    </row>
    <row r="76" spans="1:13" ht="17.25" customHeight="1" x14ac:dyDescent="0.15">
      <c r="A76" s="37"/>
      <c r="B76" s="38"/>
      <c r="C76" s="94"/>
      <c r="D76" s="72"/>
      <c r="E76" s="41"/>
      <c r="F76" s="42"/>
      <c r="G76" s="43"/>
      <c r="H76" s="95"/>
      <c r="I76" s="59"/>
      <c r="J76" s="96"/>
      <c r="K76" s="45" t="s">
        <v>18</v>
      </c>
      <c r="L76" s="46" t="s">
        <v>15</v>
      </c>
      <c r="M76" s="47"/>
    </row>
    <row r="77" spans="1:13" ht="17.25" customHeight="1" x14ac:dyDescent="0.15">
      <c r="A77" s="48"/>
      <c r="B77" s="49"/>
      <c r="C77" s="89"/>
      <c r="D77" s="97"/>
      <c r="E77" s="68"/>
      <c r="F77" s="53"/>
      <c r="G77" s="55"/>
      <c r="H77" s="92"/>
      <c r="I77" s="83"/>
      <c r="J77" s="84"/>
      <c r="K77" s="85"/>
      <c r="L77" s="86"/>
      <c r="M77" s="28"/>
    </row>
    <row r="78" spans="1:13" ht="17.25" customHeight="1" x14ac:dyDescent="0.15">
      <c r="A78" s="18">
        <f>MAX($A$6:A76)+1</f>
        <v>15</v>
      </c>
      <c r="B78" s="29">
        <f>MAX($B$6:B77)+1</f>
        <v>43858</v>
      </c>
      <c r="C78" s="30">
        <f>WEEKDAY(B78)</f>
        <v>3</v>
      </c>
      <c r="D78" s="67">
        <v>0.36805555555555558</v>
      </c>
      <c r="E78" s="52" t="s">
        <v>16</v>
      </c>
      <c r="F78" s="23" t="s">
        <v>14</v>
      </c>
      <c r="G78" s="99"/>
      <c r="H78" s="100" t="s">
        <v>59</v>
      </c>
      <c r="I78" s="101"/>
      <c r="J78" s="101"/>
      <c r="K78" s="101"/>
      <c r="L78" s="102"/>
      <c r="M78" s="28"/>
    </row>
    <row r="79" spans="1:13" ht="17.25" customHeight="1" thickBot="1" x14ac:dyDescent="0.2">
      <c r="A79" s="103"/>
      <c r="B79" s="104"/>
      <c r="C79" s="105"/>
      <c r="D79" s="106"/>
      <c r="E79" s="107"/>
      <c r="F79" s="108"/>
      <c r="G79" s="109"/>
      <c r="H79" s="110"/>
      <c r="I79" s="110"/>
      <c r="J79" s="110"/>
      <c r="K79" s="110"/>
      <c r="L79" s="111"/>
      <c r="M79" s="112"/>
    </row>
    <row r="80" spans="1:13" ht="9.9499999999999993" customHeight="1" x14ac:dyDescent="0.15">
      <c r="A80" s="113"/>
      <c r="B80" s="114"/>
      <c r="C80" s="115"/>
      <c r="G80" s="117"/>
      <c r="H80" s="117"/>
      <c r="I80" s="117"/>
      <c r="J80" s="117"/>
      <c r="K80" s="14"/>
      <c r="L80" s="15"/>
    </row>
    <row r="81" spans="1:12" ht="17.25" customHeight="1" x14ac:dyDescent="0.15">
      <c r="A81" s="118" t="s">
        <v>34</v>
      </c>
      <c r="B81" s="114"/>
      <c r="C81" s="115"/>
      <c r="G81" s="117"/>
      <c r="H81" s="117"/>
      <c r="I81" s="117"/>
      <c r="J81" s="117"/>
      <c r="K81" s="14"/>
      <c r="L81" s="15"/>
    </row>
  </sheetData>
  <mergeCells count="9">
    <mergeCell ref="A2:M2"/>
    <mergeCell ref="J3:L3"/>
    <mergeCell ref="B4:B5"/>
    <mergeCell ref="C4:C5"/>
    <mergeCell ref="D4:D5"/>
    <mergeCell ref="E4:F5"/>
    <mergeCell ref="G4:L5"/>
    <mergeCell ref="A4:A5"/>
    <mergeCell ref="M4:M5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55" orientation="portrait" r:id="rId1"/>
  <headerFooter scaleWithDoc="0" alignWithMargins="0">
    <oddHeader>&amp;R&amp;"メイリオ,レギュラー"&amp;6&amp;A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1"/>
  <sheetViews>
    <sheetView view="pageBreakPreview" zoomScale="75" zoomScaleNormal="85" zoomScaleSheetLayoutView="75" workbookViewId="0">
      <selection activeCell="I77" sqref="I77"/>
    </sheetView>
  </sheetViews>
  <sheetFormatPr defaultRowHeight="17.25" customHeight="1" x14ac:dyDescent="0.15"/>
  <cols>
    <col min="1" max="1" width="4.125" style="119" customWidth="1"/>
    <col min="2" max="2" width="10.5" style="145" customWidth="1"/>
    <col min="3" max="3" width="4.125" style="146" customWidth="1"/>
    <col min="4" max="4" width="7.625" style="16" customWidth="1"/>
    <col min="5" max="5" width="20.625" style="16" customWidth="1"/>
    <col min="6" max="6" width="3.625" style="17" customWidth="1"/>
    <col min="7" max="7" width="1.875" style="16" customWidth="1"/>
    <col min="8" max="10" width="16.625" style="16" customWidth="1"/>
    <col min="11" max="11" width="20.625" style="16" customWidth="1"/>
    <col min="12" max="12" width="3.625" style="16" customWidth="1"/>
    <col min="13" max="13" width="40.625" style="16" customWidth="1"/>
    <col min="14" max="14" width="9" style="16" customWidth="1"/>
    <col min="15" max="23" width="9" style="16"/>
    <col min="24" max="24" width="18.875" style="16" customWidth="1"/>
    <col min="25" max="16384" width="9" style="16"/>
  </cols>
  <sheetData>
    <row r="1" spans="1:16" ht="17.25" customHeight="1" x14ac:dyDescent="0.15">
      <c r="M1" s="147" t="s">
        <v>60</v>
      </c>
      <c r="P1" s="148"/>
    </row>
    <row r="2" spans="1:16" ht="33.950000000000003" customHeight="1" x14ac:dyDescent="0.55000000000000004">
      <c r="A2" s="123" t="s">
        <v>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6" ht="17.25" customHeight="1" thickBot="1" x14ac:dyDescent="0.2">
      <c r="A3" s="149"/>
      <c r="B3" s="150"/>
      <c r="C3" s="151"/>
      <c r="D3" s="152"/>
      <c r="E3" s="153"/>
      <c r="F3" s="154"/>
      <c r="G3" s="155"/>
      <c r="H3" s="155"/>
      <c r="I3" s="156"/>
      <c r="J3" s="157"/>
      <c r="K3" s="157"/>
      <c r="L3" s="157"/>
    </row>
    <row r="4" spans="1:16" ht="17.25" customHeight="1" x14ac:dyDescent="0.15">
      <c r="A4" s="158" t="s">
        <v>0</v>
      </c>
      <c r="B4" s="125" t="s">
        <v>1</v>
      </c>
      <c r="C4" s="127" t="s">
        <v>2</v>
      </c>
      <c r="D4" s="129" t="s">
        <v>3</v>
      </c>
      <c r="E4" s="131" t="s">
        <v>4</v>
      </c>
      <c r="F4" s="132"/>
      <c r="G4" s="135" t="s">
        <v>62</v>
      </c>
      <c r="H4" s="136"/>
      <c r="I4" s="136"/>
      <c r="J4" s="136"/>
      <c r="K4" s="136"/>
      <c r="L4" s="137"/>
      <c r="M4" s="143" t="s">
        <v>32</v>
      </c>
    </row>
    <row r="5" spans="1:16" ht="17.25" customHeight="1" thickBot="1" x14ac:dyDescent="0.2">
      <c r="A5" s="159"/>
      <c r="B5" s="126"/>
      <c r="C5" s="128"/>
      <c r="D5" s="130"/>
      <c r="E5" s="133"/>
      <c r="F5" s="134"/>
      <c r="G5" s="138"/>
      <c r="H5" s="139"/>
      <c r="I5" s="139"/>
      <c r="J5" s="139"/>
      <c r="K5" s="139"/>
      <c r="L5" s="140"/>
      <c r="M5" s="144"/>
    </row>
    <row r="6" spans="1:16" ht="17.25" customHeight="1" thickTop="1" x14ac:dyDescent="0.15">
      <c r="A6" s="18"/>
      <c r="B6" s="29"/>
      <c r="C6" s="30"/>
      <c r="D6" s="21"/>
      <c r="E6" s="22"/>
      <c r="F6" s="23"/>
      <c r="G6" s="15"/>
      <c r="H6" s="15"/>
      <c r="I6" s="147"/>
      <c r="J6" s="147"/>
      <c r="K6" s="14"/>
      <c r="L6" s="28"/>
      <c r="M6" s="28"/>
    </row>
    <row r="7" spans="1:16" ht="17.25" customHeight="1" x14ac:dyDescent="0.15">
      <c r="A7" s="18">
        <v>1</v>
      </c>
      <c r="B7" s="29">
        <v>43888</v>
      </c>
      <c r="C7" s="30">
        <f>WEEKDAY(B7)</f>
        <v>5</v>
      </c>
      <c r="D7" s="160">
        <v>0.48958333333333331</v>
      </c>
      <c r="E7" s="161" t="s">
        <v>5</v>
      </c>
      <c r="F7" s="23" t="s">
        <v>6</v>
      </c>
      <c r="G7" s="33" t="s">
        <v>35</v>
      </c>
      <c r="H7" s="34"/>
      <c r="I7" s="34"/>
      <c r="J7" s="34"/>
      <c r="K7" s="26"/>
      <c r="L7" s="27"/>
      <c r="M7" s="28"/>
    </row>
    <row r="8" spans="1:16" ht="17.25" customHeight="1" x14ac:dyDescent="0.15">
      <c r="A8" s="18"/>
      <c r="B8" s="29"/>
      <c r="C8" s="30"/>
      <c r="D8" s="160">
        <v>0.71875</v>
      </c>
      <c r="E8" s="161" t="s">
        <v>63</v>
      </c>
      <c r="F8" s="23" t="s">
        <v>8</v>
      </c>
      <c r="G8" s="24"/>
      <c r="H8" s="34"/>
      <c r="I8" s="34"/>
      <c r="J8" s="35"/>
      <c r="K8" s="36"/>
      <c r="L8" s="27"/>
      <c r="M8" s="28" t="s">
        <v>64</v>
      </c>
    </row>
    <row r="9" spans="1:16" ht="17.25" customHeight="1" x14ac:dyDescent="0.15">
      <c r="A9" s="37"/>
      <c r="B9" s="38"/>
      <c r="C9" s="39"/>
      <c r="D9" s="162"/>
      <c r="E9" s="163"/>
      <c r="F9" s="42"/>
      <c r="G9" s="43"/>
      <c r="H9" s="43"/>
      <c r="I9" s="44"/>
      <c r="J9" s="44" t="s">
        <v>65</v>
      </c>
      <c r="K9" s="45" t="s">
        <v>66</v>
      </c>
      <c r="L9" s="46" t="s">
        <v>10</v>
      </c>
      <c r="M9" s="47"/>
    </row>
    <row r="10" spans="1:16" ht="17.25" customHeight="1" x14ac:dyDescent="0.15">
      <c r="A10" s="48"/>
      <c r="B10" s="49"/>
      <c r="C10" s="50"/>
      <c r="D10" s="164"/>
      <c r="E10" s="22"/>
      <c r="F10" s="53"/>
      <c r="G10" s="54"/>
      <c r="H10" s="55"/>
      <c r="I10" s="55"/>
      <c r="J10" s="36"/>
      <c r="K10" s="36"/>
      <c r="L10" s="27"/>
      <c r="M10" s="28"/>
    </row>
    <row r="11" spans="1:16" ht="17.25" customHeight="1" x14ac:dyDescent="0.15">
      <c r="A11" s="18">
        <f>MAX($A$6:A9)+1</f>
        <v>2</v>
      </c>
      <c r="B11" s="29">
        <f>MAX($B$4:B10)+1</f>
        <v>43889</v>
      </c>
      <c r="C11" s="30">
        <f>WEEKDAY(B11)</f>
        <v>6</v>
      </c>
      <c r="D11" s="160"/>
      <c r="E11" s="22"/>
      <c r="F11" s="23"/>
      <c r="G11" s="24"/>
      <c r="H11" s="56" t="s">
        <v>17</v>
      </c>
      <c r="I11" s="56"/>
      <c r="J11" s="56"/>
      <c r="K11" s="56"/>
      <c r="L11" s="27"/>
      <c r="M11" s="28" t="s">
        <v>46</v>
      </c>
    </row>
    <row r="12" spans="1:16" ht="17.25" customHeight="1" x14ac:dyDescent="0.15">
      <c r="A12" s="18"/>
      <c r="B12" s="29"/>
      <c r="C12" s="30"/>
      <c r="D12" s="160"/>
      <c r="E12" s="161"/>
      <c r="F12" s="23"/>
      <c r="G12" s="24"/>
      <c r="H12" s="36" t="s">
        <v>11</v>
      </c>
      <c r="I12" s="36"/>
      <c r="J12" s="36"/>
      <c r="K12" s="36"/>
      <c r="L12" s="27"/>
      <c r="M12" s="28"/>
    </row>
    <row r="13" spans="1:16" ht="17.25" customHeight="1" x14ac:dyDescent="0.15">
      <c r="A13" s="18"/>
      <c r="B13" s="29"/>
      <c r="C13" s="30"/>
      <c r="D13" s="160">
        <v>0.97222222222222221</v>
      </c>
      <c r="E13" s="22" t="s">
        <v>12</v>
      </c>
      <c r="F13" s="23" t="s">
        <v>13</v>
      </c>
      <c r="G13" s="33" t="s">
        <v>38</v>
      </c>
      <c r="H13" s="34"/>
      <c r="I13" s="36"/>
      <c r="J13" s="36"/>
      <c r="K13" s="36"/>
      <c r="L13" s="27"/>
      <c r="M13" s="28"/>
    </row>
    <row r="14" spans="1:16" ht="17.25" customHeight="1" x14ac:dyDescent="0.15">
      <c r="A14" s="37"/>
      <c r="B14" s="38"/>
      <c r="C14" s="39"/>
      <c r="D14" s="165"/>
      <c r="E14" s="163"/>
      <c r="F14" s="42"/>
      <c r="G14" s="58"/>
      <c r="H14" s="59"/>
      <c r="I14" s="59"/>
      <c r="J14" s="60"/>
      <c r="K14" s="45" t="s">
        <v>18</v>
      </c>
      <c r="L14" s="46" t="s">
        <v>10</v>
      </c>
      <c r="M14" s="47"/>
    </row>
    <row r="15" spans="1:16" ht="17.25" customHeight="1" x14ac:dyDescent="0.15">
      <c r="A15" s="48"/>
      <c r="B15" s="49"/>
      <c r="C15" s="50"/>
      <c r="D15" s="166"/>
      <c r="E15" s="22"/>
      <c r="F15" s="23"/>
      <c r="G15" s="24"/>
      <c r="H15" s="62"/>
      <c r="I15" s="62"/>
      <c r="J15" s="62"/>
      <c r="K15" s="62"/>
      <c r="L15" s="27"/>
      <c r="M15" s="28"/>
    </row>
    <row r="16" spans="1:16" ht="17.25" customHeight="1" x14ac:dyDescent="0.15">
      <c r="A16" s="18">
        <f>MAX($A$6:A14)+1</f>
        <v>3</v>
      </c>
      <c r="B16" s="29">
        <f>MAX($B$4:B15)+1</f>
        <v>43890</v>
      </c>
      <c r="C16" s="30">
        <f>WEEKDAY(B16)</f>
        <v>7</v>
      </c>
      <c r="D16" s="160">
        <v>0.21527777777777779</v>
      </c>
      <c r="E16" s="22" t="s">
        <v>27</v>
      </c>
      <c r="F16" s="23" t="s">
        <v>41</v>
      </c>
      <c r="G16" s="24"/>
      <c r="H16" s="24"/>
      <c r="I16" s="24"/>
      <c r="J16" s="24"/>
      <c r="K16" s="24"/>
      <c r="L16" s="27"/>
      <c r="M16" s="28" t="s">
        <v>46</v>
      </c>
    </row>
    <row r="17" spans="1:13" ht="17.25" customHeight="1" x14ac:dyDescent="0.15">
      <c r="A17" s="18"/>
      <c r="B17" s="29"/>
      <c r="C17" s="30"/>
      <c r="D17" s="160"/>
      <c r="E17" s="22"/>
      <c r="F17" s="23"/>
      <c r="G17" s="24"/>
      <c r="H17" s="36" t="s">
        <v>29</v>
      </c>
      <c r="I17" s="36"/>
      <c r="J17" s="36"/>
      <c r="K17" s="36"/>
      <c r="L17" s="27"/>
      <c r="M17" s="28"/>
    </row>
    <row r="18" spans="1:13" ht="17.25" customHeight="1" x14ac:dyDescent="0.15">
      <c r="A18" s="37"/>
      <c r="B18" s="38"/>
      <c r="C18" s="39"/>
      <c r="D18" s="165"/>
      <c r="E18" s="41"/>
      <c r="F18" s="42"/>
      <c r="G18" s="63"/>
      <c r="H18" s="64"/>
      <c r="I18" s="64"/>
      <c r="J18" s="65"/>
      <c r="K18" s="45" t="s">
        <v>20</v>
      </c>
      <c r="L18" s="46" t="s">
        <v>10</v>
      </c>
      <c r="M18" s="47"/>
    </row>
    <row r="19" spans="1:13" ht="17.25" customHeight="1" x14ac:dyDescent="0.15">
      <c r="A19" s="48"/>
      <c r="B19" s="49"/>
      <c r="C19" s="50"/>
      <c r="D19" s="167"/>
      <c r="E19" s="68"/>
      <c r="F19" s="53"/>
      <c r="G19" s="55"/>
      <c r="H19" s="62"/>
      <c r="I19" s="62"/>
      <c r="J19" s="62"/>
      <c r="K19" s="62"/>
      <c r="L19" s="27"/>
      <c r="M19" s="28"/>
    </row>
    <row r="20" spans="1:13" ht="17.25" customHeight="1" x14ac:dyDescent="0.15">
      <c r="A20" s="18">
        <f>MAX($A$6:A18)+1</f>
        <v>4</v>
      </c>
      <c r="B20" s="29">
        <f>MAX($B$4:B19)+1</f>
        <v>43891</v>
      </c>
      <c r="C20" s="30">
        <f>WEEKDAY(B20)</f>
        <v>1</v>
      </c>
      <c r="D20" s="167"/>
      <c r="E20" s="22" t="s">
        <v>67</v>
      </c>
      <c r="F20" s="23" t="s">
        <v>23</v>
      </c>
      <c r="G20" s="24"/>
      <c r="I20" s="36"/>
      <c r="J20" s="36"/>
      <c r="K20" s="26"/>
      <c r="L20" s="27"/>
      <c r="M20" s="28" t="s">
        <v>68</v>
      </c>
    </row>
    <row r="21" spans="1:13" ht="17.25" customHeight="1" x14ac:dyDescent="0.15">
      <c r="A21" s="18"/>
      <c r="B21" s="29"/>
      <c r="C21" s="30"/>
      <c r="D21" s="167"/>
      <c r="E21" s="22" t="s">
        <v>22</v>
      </c>
      <c r="F21" s="23" t="s">
        <v>19</v>
      </c>
      <c r="G21" s="24"/>
      <c r="I21" s="36"/>
      <c r="J21" s="56"/>
      <c r="K21" s="56"/>
      <c r="L21" s="70"/>
      <c r="M21" s="28" t="s">
        <v>47</v>
      </c>
    </row>
    <row r="22" spans="1:13" ht="17.25" customHeight="1" x14ac:dyDescent="0.15">
      <c r="A22" s="18"/>
      <c r="B22" s="29"/>
      <c r="C22" s="30"/>
      <c r="D22" s="167"/>
      <c r="E22" s="22"/>
      <c r="F22" s="23"/>
      <c r="G22" s="24"/>
      <c r="H22" s="36" t="s">
        <v>24</v>
      </c>
      <c r="I22" s="36"/>
      <c r="J22" s="56"/>
      <c r="K22" s="56"/>
      <c r="L22" s="70"/>
      <c r="M22" s="28"/>
    </row>
    <row r="23" spans="1:13" ht="17.25" customHeight="1" x14ac:dyDescent="0.15">
      <c r="A23" s="18"/>
      <c r="B23" s="29"/>
      <c r="C23" s="30"/>
      <c r="D23" s="167"/>
      <c r="E23" s="22"/>
      <c r="F23" s="23"/>
      <c r="G23" s="24"/>
      <c r="H23" s="36" t="s">
        <v>25</v>
      </c>
      <c r="I23" s="36"/>
      <c r="J23" s="56"/>
      <c r="K23" s="56"/>
      <c r="L23" s="70"/>
      <c r="M23" s="28"/>
    </row>
    <row r="24" spans="1:13" ht="17.25" customHeight="1" x14ac:dyDescent="0.15">
      <c r="A24" s="18"/>
      <c r="B24" s="29"/>
      <c r="C24" s="30"/>
      <c r="D24" s="167"/>
      <c r="E24" s="22"/>
      <c r="F24" s="23"/>
      <c r="G24" s="24"/>
      <c r="H24" s="36" t="s">
        <v>28</v>
      </c>
      <c r="I24" s="36"/>
      <c r="J24" s="56"/>
      <c r="K24" s="56"/>
      <c r="L24" s="70"/>
      <c r="M24" s="28"/>
    </row>
    <row r="25" spans="1:13" ht="17.25" customHeight="1" x14ac:dyDescent="0.15">
      <c r="A25" s="18"/>
      <c r="B25" s="29"/>
      <c r="C25" s="30"/>
      <c r="D25" s="167"/>
      <c r="E25" s="22" t="s">
        <v>22</v>
      </c>
      <c r="F25" s="23" t="s">
        <v>23</v>
      </c>
      <c r="G25" s="24"/>
      <c r="I25" s="36"/>
      <c r="J25" s="56"/>
      <c r="K25" s="56"/>
      <c r="L25" s="70"/>
      <c r="M25" s="28" t="s">
        <v>68</v>
      </c>
    </row>
    <row r="26" spans="1:13" ht="17.25" customHeight="1" x14ac:dyDescent="0.15">
      <c r="A26" s="18"/>
      <c r="B26" s="29"/>
      <c r="C26" s="30"/>
      <c r="D26" s="167"/>
      <c r="E26" s="52" t="s">
        <v>69</v>
      </c>
      <c r="F26" s="23" t="s">
        <v>19</v>
      </c>
      <c r="G26" s="24"/>
      <c r="H26" s="36"/>
      <c r="I26" s="36"/>
      <c r="J26" s="56"/>
      <c r="K26" s="56"/>
      <c r="L26" s="70"/>
      <c r="M26" s="28"/>
    </row>
    <row r="27" spans="1:13" ht="17.25" customHeight="1" x14ac:dyDescent="0.15">
      <c r="A27" s="37"/>
      <c r="B27" s="38"/>
      <c r="C27" s="39"/>
      <c r="D27" s="168"/>
      <c r="E27" s="41"/>
      <c r="F27" s="42"/>
      <c r="G27" s="63"/>
      <c r="H27" s="73"/>
      <c r="I27" s="44"/>
      <c r="J27" s="44"/>
      <c r="K27" s="45" t="s">
        <v>52</v>
      </c>
      <c r="L27" s="46" t="s">
        <v>10</v>
      </c>
      <c r="M27" s="47"/>
    </row>
    <row r="28" spans="1:13" ht="17.25" customHeight="1" x14ac:dyDescent="0.15">
      <c r="A28" s="48"/>
      <c r="B28" s="49"/>
      <c r="C28" s="50"/>
      <c r="D28" s="160"/>
      <c r="E28" s="22"/>
      <c r="F28" s="23"/>
      <c r="G28" s="24"/>
      <c r="H28" s="62"/>
      <c r="I28" s="62"/>
      <c r="J28" s="62"/>
      <c r="K28" s="62"/>
      <c r="L28" s="74"/>
      <c r="M28" s="28"/>
    </row>
    <row r="29" spans="1:13" ht="17.25" customHeight="1" x14ac:dyDescent="0.15">
      <c r="A29" s="18">
        <f>MAX($A$6:A27)+1</f>
        <v>5</v>
      </c>
      <c r="B29" s="29">
        <f>MAX($B$4:B28)+1</f>
        <v>43892</v>
      </c>
      <c r="C29" s="30">
        <f>WEEKDAY(B29)</f>
        <v>2</v>
      </c>
      <c r="D29" s="160"/>
      <c r="E29" s="22"/>
      <c r="F29" s="23"/>
      <c r="G29" s="24"/>
      <c r="H29" s="36" t="s">
        <v>56</v>
      </c>
      <c r="I29" s="36"/>
      <c r="J29" s="36"/>
      <c r="K29" s="36"/>
      <c r="L29" s="75"/>
      <c r="M29" s="28" t="s">
        <v>51</v>
      </c>
    </row>
    <row r="30" spans="1:13" ht="17.25" customHeight="1" x14ac:dyDescent="0.15">
      <c r="A30" s="18"/>
      <c r="B30" s="29"/>
      <c r="C30" s="30"/>
      <c r="D30" s="160"/>
      <c r="E30" s="22"/>
      <c r="F30" s="23"/>
      <c r="G30" s="24"/>
      <c r="H30" s="36"/>
      <c r="I30" s="36"/>
      <c r="J30" s="36"/>
      <c r="K30" s="36"/>
      <c r="L30" s="27"/>
      <c r="M30" s="28"/>
    </row>
    <row r="31" spans="1:13" ht="17.25" customHeight="1" x14ac:dyDescent="0.15">
      <c r="A31" s="37"/>
      <c r="B31" s="38"/>
      <c r="C31" s="30"/>
      <c r="D31" s="165"/>
      <c r="E31" s="41"/>
      <c r="F31" s="42"/>
      <c r="G31" s="63"/>
      <c r="H31" s="73"/>
      <c r="I31" s="44"/>
      <c r="J31" s="44"/>
      <c r="K31" s="45" t="s">
        <v>52</v>
      </c>
      <c r="L31" s="46" t="s">
        <v>10</v>
      </c>
      <c r="M31" s="47"/>
    </row>
    <row r="32" spans="1:13" ht="17.25" customHeight="1" x14ac:dyDescent="0.15">
      <c r="A32" s="48"/>
      <c r="B32" s="49"/>
      <c r="C32" s="50"/>
      <c r="D32" s="160"/>
      <c r="E32" s="22"/>
      <c r="F32" s="23"/>
      <c r="G32" s="24"/>
      <c r="H32" s="62"/>
      <c r="I32" s="62"/>
      <c r="J32" s="62"/>
      <c r="K32" s="62"/>
      <c r="L32" s="74"/>
      <c r="M32" s="28"/>
    </row>
    <row r="33" spans="1:13" ht="17.25" customHeight="1" x14ac:dyDescent="0.15">
      <c r="A33" s="18">
        <f>MAX($A$6:A31)+1</f>
        <v>6</v>
      </c>
      <c r="B33" s="29">
        <f>MAX($B$4:B32)+1</f>
        <v>43893</v>
      </c>
      <c r="C33" s="30">
        <f>WEEKDAY(B33)</f>
        <v>3</v>
      </c>
      <c r="D33" s="160"/>
      <c r="E33" s="22"/>
      <c r="F33" s="23"/>
      <c r="G33" s="24"/>
      <c r="H33" s="36" t="s">
        <v>56</v>
      </c>
      <c r="I33" s="36"/>
      <c r="J33" s="36"/>
      <c r="K33" s="36"/>
      <c r="L33" s="75"/>
      <c r="M33" s="28" t="s">
        <v>51</v>
      </c>
    </row>
    <row r="34" spans="1:13" ht="17.25" customHeight="1" x14ac:dyDescent="0.15">
      <c r="A34" s="18"/>
      <c r="B34" s="29"/>
      <c r="C34" s="30"/>
      <c r="D34" s="160"/>
      <c r="E34" s="22"/>
      <c r="F34" s="23"/>
      <c r="G34" s="24"/>
      <c r="H34" s="36"/>
      <c r="I34" s="36"/>
      <c r="J34" s="36"/>
      <c r="K34" s="36"/>
      <c r="L34" s="27"/>
      <c r="M34" s="28"/>
    </row>
    <row r="35" spans="1:13" ht="17.25" customHeight="1" x14ac:dyDescent="0.15">
      <c r="A35" s="37"/>
      <c r="B35" s="38"/>
      <c r="C35" s="30"/>
      <c r="D35" s="165"/>
      <c r="E35" s="41"/>
      <c r="F35" s="42"/>
      <c r="G35" s="63"/>
      <c r="H35" s="73"/>
      <c r="I35" s="44"/>
      <c r="J35" s="44"/>
      <c r="K35" s="45" t="s">
        <v>52</v>
      </c>
      <c r="L35" s="46" t="s">
        <v>10</v>
      </c>
      <c r="M35" s="47"/>
    </row>
    <row r="36" spans="1:13" ht="17.25" customHeight="1" x14ac:dyDescent="0.15">
      <c r="A36" s="48"/>
      <c r="B36" s="49"/>
      <c r="C36" s="50"/>
      <c r="D36" s="160"/>
      <c r="E36" s="22"/>
      <c r="F36" s="23"/>
      <c r="G36" s="24"/>
      <c r="H36" s="62"/>
      <c r="I36" s="62"/>
      <c r="J36" s="62"/>
      <c r="K36" s="62"/>
      <c r="L36" s="74"/>
      <c r="M36" s="28"/>
    </row>
    <row r="37" spans="1:13" ht="17.25" customHeight="1" x14ac:dyDescent="0.15">
      <c r="A37" s="18">
        <f>MAX($A$6:A35)+1</f>
        <v>7</v>
      </c>
      <c r="B37" s="29">
        <f>MAX($B$4:B36)+1</f>
        <v>43894</v>
      </c>
      <c r="C37" s="30">
        <f>WEEKDAY(B37)</f>
        <v>4</v>
      </c>
      <c r="D37" s="160"/>
      <c r="E37" s="22"/>
      <c r="F37" s="23"/>
      <c r="G37" s="24"/>
      <c r="H37" s="36" t="s">
        <v>56</v>
      </c>
      <c r="I37" s="36"/>
      <c r="J37" s="36"/>
      <c r="K37" s="36"/>
      <c r="L37" s="75"/>
      <c r="M37" s="28" t="s">
        <v>51</v>
      </c>
    </row>
    <row r="38" spans="1:13" ht="17.25" customHeight="1" x14ac:dyDescent="0.15">
      <c r="A38" s="18"/>
      <c r="B38" s="29"/>
      <c r="C38" s="30"/>
      <c r="D38" s="160"/>
      <c r="E38" s="22"/>
      <c r="F38" s="23"/>
      <c r="G38" s="24"/>
      <c r="H38" s="36"/>
      <c r="I38" s="36"/>
      <c r="J38" s="36"/>
      <c r="K38" s="36"/>
      <c r="L38" s="27"/>
      <c r="M38" s="28"/>
    </row>
    <row r="39" spans="1:13" ht="17.25" customHeight="1" x14ac:dyDescent="0.15">
      <c r="A39" s="37"/>
      <c r="B39" s="38"/>
      <c r="C39" s="30"/>
      <c r="D39" s="165"/>
      <c r="E39" s="41"/>
      <c r="F39" s="42"/>
      <c r="G39" s="63"/>
      <c r="H39" s="73"/>
      <c r="I39" s="44"/>
      <c r="J39" s="44"/>
      <c r="K39" s="45" t="s">
        <v>52</v>
      </c>
      <c r="L39" s="46" t="s">
        <v>10</v>
      </c>
      <c r="M39" s="47"/>
    </row>
    <row r="40" spans="1:13" ht="17.25" customHeight="1" x14ac:dyDescent="0.15">
      <c r="A40" s="48"/>
      <c r="B40" s="49"/>
      <c r="C40" s="50"/>
      <c r="D40" s="160"/>
      <c r="E40" s="22"/>
      <c r="F40" s="23"/>
      <c r="G40" s="24"/>
      <c r="H40" s="62"/>
      <c r="I40" s="62"/>
      <c r="J40" s="62"/>
      <c r="K40" s="62"/>
      <c r="L40" s="74"/>
      <c r="M40" s="28"/>
    </row>
    <row r="41" spans="1:13" ht="17.25" customHeight="1" x14ac:dyDescent="0.15">
      <c r="A41" s="18">
        <f>MAX($A$6:A39)+1</f>
        <v>8</v>
      </c>
      <c r="B41" s="29">
        <f>MAX($B$4:B40)+1</f>
        <v>43895</v>
      </c>
      <c r="C41" s="30">
        <f>WEEKDAY(B41)</f>
        <v>5</v>
      </c>
      <c r="D41" s="160"/>
      <c r="E41" s="22"/>
      <c r="F41" s="23"/>
      <c r="G41" s="24"/>
      <c r="H41" s="36" t="s">
        <v>56</v>
      </c>
      <c r="I41" s="36"/>
      <c r="J41" s="36"/>
      <c r="K41" s="36"/>
      <c r="L41" s="75"/>
      <c r="M41" s="28" t="s">
        <v>51</v>
      </c>
    </row>
    <row r="42" spans="1:13" ht="17.25" customHeight="1" x14ac:dyDescent="0.15">
      <c r="A42" s="18"/>
      <c r="B42" s="29"/>
      <c r="C42" s="30"/>
      <c r="D42" s="160"/>
      <c r="E42" s="22"/>
      <c r="F42" s="23"/>
      <c r="G42" s="24"/>
      <c r="H42" s="36"/>
      <c r="I42" s="36"/>
      <c r="J42" s="36"/>
      <c r="K42" s="36"/>
      <c r="L42" s="27"/>
      <c r="M42" s="28"/>
    </row>
    <row r="43" spans="1:13" ht="17.25" customHeight="1" x14ac:dyDescent="0.15">
      <c r="A43" s="37"/>
      <c r="B43" s="38"/>
      <c r="C43" s="30"/>
      <c r="D43" s="165"/>
      <c r="E43" s="41"/>
      <c r="F43" s="42"/>
      <c r="G43" s="63"/>
      <c r="H43" s="73"/>
      <c r="I43" s="44"/>
      <c r="J43" s="44"/>
      <c r="K43" s="45" t="s">
        <v>52</v>
      </c>
      <c r="L43" s="46" t="s">
        <v>10</v>
      </c>
      <c r="M43" s="47"/>
    </row>
    <row r="44" spans="1:13" ht="17.25" customHeight="1" x14ac:dyDescent="0.15">
      <c r="A44" s="48"/>
      <c r="B44" s="49"/>
      <c r="C44" s="50"/>
      <c r="D44" s="160"/>
      <c r="E44" s="22"/>
      <c r="F44" s="23"/>
      <c r="G44" s="24"/>
      <c r="H44" s="62"/>
      <c r="I44" s="62"/>
      <c r="J44" s="62"/>
      <c r="K44" s="62"/>
      <c r="L44" s="74"/>
      <c r="M44" s="28"/>
    </row>
    <row r="45" spans="1:13" ht="17.25" customHeight="1" x14ac:dyDescent="0.15">
      <c r="A45" s="18">
        <f>MAX($A$6:A43)+1</f>
        <v>9</v>
      </c>
      <c r="B45" s="29">
        <f>MAX($B$4:B44)+1</f>
        <v>43896</v>
      </c>
      <c r="C45" s="30">
        <f>WEEKDAY(B45)</f>
        <v>6</v>
      </c>
      <c r="D45" s="160"/>
      <c r="E45" s="22"/>
      <c r="F45" s="23"/>
      <c r="G45" s="24"/>
      <c r="H45" s="36" t="s">
        <v>56</v>
      </c>
      <c r="I45" s="36"/>
      <c r="J45" s="36"/>
      <c r="K45" s="36"/>
      <c r="L45" s="75"/>
      <c r="M45" s="28" t="s">
        <v>51</v>
      </c>
    </row>
    <row r="46" spans="1:13" ht="17.25" customHeight="1" x14ac:dyDescent="0.15">
      <c r="A46" s="18"/>
      <c r="B46" s="29"/>
      <c r="C46" s="30"/>
      <c r="D46" s="160"/>
      <c r="E46" s="22"/>
      <c r="F46" s="23"/>
      <c r="G46" s="24"/>
      <c r="H46" s="36"/>
      <c r="I46" s="36"/>
      <c r="J46" s="36"/>
      <c r="K46" s="36"/>
      <c r="L46" s="27"/>
      <c r="M46" s="28"/>
    </row>
    <row r="47" spans="1:13" ht="17.25" customHeight="1" x14ac:dyDescent="0.15">
      <c r="A47" s="37"/>
      <c r="B47" s="38"/>
      <c r="C47" s="30"/>
      <c r="D47" s="165"/>
      <c r="E47" s="41"/>
      <c r="F47" s="42"/>
      <c r="G47" s="63"/>
      <c r="H47" s="73"/>
      <c r="I47" s="44"/>
      <c r="J47" s="44"/>
      <c r="K47" s="45" t="s">
        <v>52</v>
      </c>
      <c r="L47" s="46" t="s">
        <v>10</v>
      </c>
      <c r="M47" s="47"/>
    </row>
    <row r="48" spans="1:13" ht="17.25" customHeight="1" x14ac:dyDescent="0.15">
      <c r="A48" s="48"/>
      <c r="B48" s="49"/>
      <c r="C48" s="50"/>
      <c r="D48" s="169"/>
      <c r="E48" s="22"/>
      <c r="F48" s="53"/>
      <c r="G48" s="77"/>
      <c r="H48" s="62"/>
      <c r="I48" s="62"/>
      <c r="J48" s="62"/>
      <c r="K48" s="62"/>
      <c r="L48" s="74"/>
      <c r="M48" s="28"/>
    </row>
    <row r="49" spans="1:13" ht="17.25" customHeight="1" x14ac:dyDescent="0.15">
      <c r="A49" s="18">
        <f>MAX($A$6:A47)+1</f>
        <v>10</v>
      </c>
      <c r="B49" s="29">
        <f>MAX($B$4:B48)+1</f>
        <v>43897</v>
      </c>
      <c r="C49" s="30">
        <f>WEEKDAY(B49)</f>
        <v>7</v>
      </c>
      <c r="D49" s="169"/>
      <c r="E49" s="22" t="s">
        <v>49</v>
      </c>
      <c r="F49" s="23" t="s">
        <v>23</v>
      </c>
      <c r="G49" s="78"/>
      <c r="H49" s="36"/>
      <c r="I49" s="36"/>
      <c r="J49" s="36"/>
      <c r="K49" s="36"/>
      <c r="L49" s="75"/>
      <c r="M49" s="28" t="s">
        <v>51</v>
      </c>
    </row>
    <row r="50" spans="1:13" ht="17.25" customHeight="1" x14ac:dyDescent="0.15">
      <c r="A50" s="18"/>
      <c r="B50" s="29"/>
      <c r="C50" s="30"/>
      <c r="D50" s="167"/>
      <c r="E50" s="22" t="s">
        <v>50</v>
      </c>
      <c r="F50" s="23" t="s">
        <v>19</v>
      </c>
      <c r="G50" s="24"/>
      <c r="H50" s="36"/>
      <c r="I50" s="36"/>
      <c r="J50" s="36"/>
      <c r="K50" s="36"/>
      <c r="L50" s="27"/>
      <c r="M50" s="28"/>
    </row>
    <row r="51" spans="1:13" ht="17.25" customHeight="1" x14ac:dyDescent="0.15">
      <c r="A51" s="18"/>
      <c r="B51" s="29"/>
      <c r="C51" s="30"/>
      <c r="D51" s="167"/>
      <c r="E51" s="22"/>
      <c r="F51" s="23"/>
      <c r="G51" s="24"/>
      <c r="H51" s="36" t="s">
        <v>43</v>
      </c>
      <c r="I51" s="36"/>
      <c r="J51" s="36"/>
      <c r="K51" s="36"/>
      <c r="L51" s="27"/>
      <c r="M51" s="28"/>
    </row>
    <row r="52" spans="1:13" ht="17.25" customHeight="1" x14ac:dyDescent="0.15">
      <c r="A52" s="18"/>
      <c r="B52" s="29"/>
      <c r="C52" s="30"/>
      <c r="D52" s="167"/>
      <c r="E52" s="22" t="s">
        <v>50</v>
      </c>
      <c r="F52" s="23" t="s">
        <v>23</v>
      </c>
      <c r="G52" s="78"/>
      <c r="H52" s="36"/>
      <c r="I52" s="36"/>
      <c r="J52" s="36"/>
      <c r="K52" s="36"/>
      <c r="L52" s="27"/>
      <c r="M52" s="28" t="s">
        <v>51</v>
      </c>
    </row>
    <row r="53" spans="1:13" ht="17.25" customHeight="1" x14ac:dyDescent="0.15">
      <c r="A53" s="18"/>
      <c r="B53" s="29"/>
      <c r="C53" s="30"/>
      <c r="D53" s="167"/>
      <c r="E53" s="22" t="s">
        <v>49</v>
      </c>
      <c r="F53" s="23" t="s">
        <v>19</v>
      </c>
      <c r="G53" s="24"/>
      <c r="H53" s="36"/>
      <c r="I53" s="36"/>
      <c r="J53" s="36"/>
      <c r="K53" s="36"/>
      <c r="L53" s="27"/>
      <c r="M53" s="28"/>
    </row>
    <row r="54" spans="1:13" ht="17.25" customHeight="1" x14ac:dyDescent="0.15">
      <c r="A54" s="170"/>
      <c r="B54" s="38"/>
      <c r="C54" s="30"/>
      <c r="D54" s="165"/>
      <c r="E54" s="171"/>
      <c r="F54" s="42"/>
      <c r="G54" s="43"/>
      <c r="H54" s="73"/>
      <c r="I54" s="44"/>
      <c r="J54" s="44"/>
      <c r="K54" s="45" t="s">
        <v>52</v>
      </c>
      <c r="L54" s="46" t="s">
        <v>10</v>
      </c>
      <c r="M54" s="47"/>
    </row>
    <row r="55" spans="1:13" ht="17.25" customHeight="1" x14ac:dyDescent="0.15">
      <c r="A55" s="48"/>
      <c r="B55" s="49"/>
      <c r="C55" s="50"/>
      <c r="D55" s="169"/>
      <c r="E55" s="172"/>
      <c r="F55" s="16"/>
      <c r="G55" s="82"/>
      <c r="I55" s="83"/>
      <c r="J55" s="84"/>
      <c r="K55" s="85"/>
      <c r="L55" s="86"/>
      <c r="M55" s="28"/>
    </row>
    <row r="56" spans="1:13" ht="17.25" customHeight="1" x14ac:dyDescent="0.15">
      <c r="A56" s="18">
        <f>MAX($A$6:A54)+1</f>
        <v>11</v>
      </c>
      <c r="B56" s="29">
        <f>MAX($B$4:B55)+1</f>
        <v>43898</v>
      </c>
      <c r="C56" s="30">
        <f>WEEKDAY(B56)</f>
        <v>1</v>
      </c>
      <c r="D56" s="169"/>
      <c r="E56" s="81"/>
      <c r="F56" s="15"/>
      <c r="G56" s="87"/>
      <c r="H56" s="56" t="s">
        <v>31</v>
      </c>
      <c r="I56" s="36"/>
      <c r="J56" s="36"/>
      <c r="K56" s="36"/>
      <c r="L56" s="75"/>
      <c r="M56" s="28"/>
    </row>
    <row r="57" spans="1:13" ht="17.25" customHeight="1" x14ac:dyDescent="0.15">
      <c r="A57" s="18"/>
      <c r="B57" s="29"/>
      <c r="C57" s="30"/>
      <c r="D57" s="169"/>
      <c r="E57" s="52" t="s">
        <v>70</v>
      </c>
      <c r="F57" s="23" t="s">
        <v>23</v>
      </c>
      <c r="G57" s="78"/>
      <c r="H57" s="36"/>
      <c r="I57" s="36"/>
      <c r="J57" s="36"/>
      <c r="K57" s="36"/>
      <c r="L57" s="75"/>
      <c r="M57" s="28" t="s">
        <v>51</v>
      </c>
    </row>
    <row r="58" spans="1:13" ht="17.25" customHeight="1" x14ac:dyDescent="0.15">
      <c r="A58" s="18"/>
      <c r="B58" s="29"/>
      <c r="C58" s="30"/>
      <c r="D58" s="169"/>
      <c r="E58" s="52" t="s">
        <v>22</v>
      </c>
      <c r="F58" s="23" t="s">
        <v>19</v>
      </c>
      <c r="G58" s="78"/>
      <c r="H58" s="36"/>
      <c r="I58" s="36"/>
      <c r="J58" s="36"/>
      <c r="K58" s="36"/>
      <c r="L58" s="75"/>
      <c r="M58" s="28"/>
    </row>
    <row r="59" spans="1:13" ht="17.25" customHeight="1" x14ac:dyDescent="0.15">
      <c r="A59" s="18"/>
      <c r="B59" s="29"/>
      <c r="C59" s="30"/>
      <c r="D59" s="169"/>
      <c r="E59" s="22" t="s">
        <v>22</v>
      </c>
      <c r="F59" s="23" t="s">
        <v>23</v>
      </c>
      <c r="G59" s="78"/>
      <c r="H59" s="56"/>
      <c r="I59" s="56"/>
      <c r="J59" s="56"/>
      <c r="K59" s="56"/>
      <c r="L59" s="70"/>
      <c r="M59" s="28" t="s">
        <v>68</v>
      </c>
    </row>
    <row r="60" spans="1:13" ht="17.25" customHeight="1" x14ac:dyDescent="0.15">
      <c r="A60" s="18"/>
      <c r="B60" s="29"/>
      <c r="C60" s="30"/>
      <c r="D60" s="167"/>
      <c r="E60" s="22" t="s">
        <v>39</v>
      </c>
      <c r="F60" s="23" t="s">
        <v>71</v>
      </c>
      <c r="G60" s="78"/>
      <c r="H60" s="56"/>
      <c r="I60" s="56"/>
      <c r="J60" s="56"/>
      <c r="K60" s="56"/>
      <c r="L60" s="70"/>
      <c r="M60" s="28"/>
    </row>
    <row r="61" spans="1:13" ht="17.25" customHeight="1" x14ac:dyDescent="0.15">
      <c r="A61" s="37"/>
      <c r="B61" s="38"/>
      <c r="C61" s="39"/>
      <c r="D61" s="165"/>
      <c r="E61" s="163"/>
      <c r="F61" s="42"/>
      <c r="G61" s="43"/>
      <c r="H61" s="73"/>
      <c r="I61" s="73"/>
      <c r="J61" s="88"/>
      <c r="K61" s="45" t="s">
        <v>72</v>
      </c>
      <c r="L61" s="46" t="s">
        <v>15</v>
      </c>
      <c r="M61" s="47"/>
    </row>
    <row r="62" spans="1:13" ht="17.25" customHeight="1" x14ac:dyDescent="0.15">
      <c r="A62" s="48"/>
      <c r="B62" s="49"/>
      <c r="C62" s="50"/>
      <c r="D62" s="169"/>
      <c r="E62" s="173"/>
      <c r="F62" s="23"/>
      <c r="G62" s="91"/>
      <c r="H62" s="92"/>
      <c r="I62" s="83"/>
      <c r="J62" s="84"/>
      <c r="K62" s="85"/>
      <c r="L62" s="86"/>
      <c r="M62" s="28"/>
    </row>
    <row r="63" spans="1:13" ht="17.25" customHeight="1" x14ac:dyDescent="0.15">
      <c r="A63" s="18">
        <f>MAX($A$6:A61)+1</f>
        <v>12</v>
      </c>
      <c r="B63" s="29">
        <f>MAX($B$4:B62)+1</f>
        <v>43899</v>
      </c>
      <c r="C63" s="30">
        <f>WEEKDAY(B63)</f>
        <v>2</v>
      </c>
      <c r="D63" s="160">
        <v>0.40972222222222227</v>
      </c>
      <c r="E63" s="22" t="s">
        <v>73</v>
      </c>
      <c r="F63" s="23" t="s">
        <v>13</v>
      </c>
      <c r="G63" s="24" t="s">
        <v>36</v>
      </c>
      <c r="H63" s="24"/>
      <c r="I63" s="24"/>
      <c r="J63" s="24"/>
      <c r="K63" s="24"/>
      <c r="L63" s="27"/>
      <c r="M63" s="28" t="s">
        <v>74</v>
      </c>
    </row>
    <row r="64" spans="1:13" ht="17.25" customHeight="1" x14ac:dyDescent="0.15">
      <c r="A64" s="18"/>
      <c r="B64" s="29"/>
      <c r="C64" s="30"/>
      <c r="D64" s="160">
        <v>0.56944444444444442</v>
      </c>
      <c r="E64" s="22" t="s">
        <v>75</v>
      </c>
      <c r="F64" s="23" t="s">
        <v>14</v>
      </c>
      <c r="G64" s="24"/>
      <c r="H64" s="36"/>
      <c r="I64" s="36"/>
      <c r="J64" s="36"/>
      <c r="K64" s="36"/>
      <c r="L64" s="75"/>
      <c r="M64" s="28"/>
    </row>
    <row r="65" spans="1:13" ht="17.25" customHeight="1" x14ac:dyDescent="0.15">
      <c r="A65" s="18"/>
      <c r="B65" s="29"/>
      <c r="C65" s="30"/>
      <c r="D65" s="167"/>
      <c r="E65" s="22"/>
      <c r="F65" s="23"/>
      <c r="G65" s="24"/>
      <c r="H65" s="36"/>
      <c r="I65" s="36"/>
      <c r="J65" s="36"/>
      <c r="K65" s="36"/>
      <c r="L65" s="75"/>
      <c r="M65" s="28"/>
    </row>
    <row r="66" spans="1:13" ht="17.25" customHeight="1" x14ac:dyDescent="0.15">
      <c r="A66" s="37"/>
      <c r="B66" s="38"/>
      <c r="C66" s="39"/>
      <c r="D66" s="168"/>
      <c r="E66" s="163"/>
      <c r="F66" s="42"/>
      <c r="G66" s="43"/>
      <c r="H66" s="95"/>
      <c r="I66" s="59"/>
      <c r="J66" s="96"/>
      <c r="K66" s="45" t="s">
        <v>76</v>
      </c>
      <c r="L66" s="46" t="s">
        <v>77</v>
      </c>
      <c r="M66" s="47"/>
    </row>
    <row r="67" spans="1:13" ht="17.25" customHeight="1" x14ac:dyDescent="0.15">
      <c r="A67" s="48"/>
      <c r="B67" s="49"/>
      <c r="C67" s="50"/>
      <c r="D67" s="174"/>
      <c r="E67" s="175"/>
      <c r="F67" s="53"/>
      <c r="G67" s="55"/>
      <c r="H67" s="62"/>
      <c r="I67" s="62"/>
      <c r="J67" s="62"/>
      <c r="K67" s="62"/>
      <c r="L67" s="74"/>
      <c r="M67" s="28"/>
    </row>
    <row r="68" spans="1:13" ht="17.25" customHeight="1" x14ac:dyDescent="0.15">
      <c r="A68" s="18">
        <f>MAX($A$6:A66)+1</f>
        <v>13</v>
      </c>
      <c r="B68" s="29">
        <f>MAX($B$4:B67)+1</f>
        <v>43900</v>
      </c>
      <c r="C68" s="30">
        <f>WEEKDAY(B68)</f>
        <v>3</v>
      </c>
      <c r="D68" s="160"/>
      <c r="E68" s="22"/>
      <c r="F68" s="23"/>
      <c r="G68" s="98"/>
      <c r="H68" s="36" t="s">
        <v>78</v>
      </c>
      <c r="I68" s="36"/>
      <c r="J68" s="36"/>
      <c r="K68" s="24"/>
      <c r="L68" s="27"/>
      <c r="M68" s="28" t="s">
        <v>46</v>
      </c>
    </row>
    <row r="69" spans="1:13" ht="17.25" customHeight="1" x14ac:dyDescent="0.15">
      <c r="A69" s="18"/>
      <c r="B69" s="29"/>
      <c r="C69" s="30"/>
      <c r="D69" s="167"/>
      <c r="E69" s="22"/>
      <c r="F69" s="23"/>
      <c r="G69" s="24"/>
      <c r="H69" s="24" t="s">
        <v>79</v>
      </c>
      <c r="I69" s="36"/>
      <c r="J69" s="36"/>
      <c r="K69" s="24"/>
      <c r="L69" s="27"/>
      <c r="M69" s="28"/>
    </row>
    <row r="70" spans="1:13" ht="17.25" customHeight="1" x14ac:dyDescent="0.15">
      <c r="A70" s="18"/>
      <c r="B70" s="29"/>
      <c r="C70" s="30"/>
      <c r="D70" s="167"/>
      <c r="E70" s="22"/>
      <c r="F70" s="23"/>
      <c r="G70" s="24"/>
      <c r="H70" s="24"/>
      <c r="I70" s="36"/>
      <c r="J70" s="36"/>
      <c r="K70" s="24"/>
      <c r="L70" s="27"/>
      <c r="M70" s="28"/>
    </row>
    <row r="71" spans="1:13" ht="17.25" customHeight="1" x14ac:dyDescent="0.15">
      <c r="A71" s="18"/>
      <c r="B71" s="29"/>
      <c r="C71" s="30"/>
      <c r="D71" s="167">
        <v>0.97916666666666663</v>
      </c>
      <c r="E71" s="22" t="s">
        <v>12</v>
      </c>
      <c r="F71" s="23" t="s">
        <v>13</v>
      </c>
      <c r="G71" s="24" t="s">
        <v>80</v>
      </c>
      <c r="H71" s="24"/>
      <c r="I71" s="24"/>
      <c r="J71" s="24"/>
      <c r="K71" s="24"/>
      <c r="L71" s="27"/>
      <c r="M71" s="28"/>
    </row>
    <row r="72" spans="1:13" ht="17.25" customHeight="1" x14ac:dyDescent="0.15">
      <c r="A72" s="37"/>
      <c r="B72" s="38"/>
      <c r="C72" s="39"/>
      <c r="D72" s="168"/>
      <c r="E72" s="163"/>
      <c r="F72" s="42"/>
      <c r="G72" s="43"/>
      <c r="H72" s="95"/>
      <c r="I72" s="59"/>
      <c r="J72" s="96"/>
      <c r="K72" s="45" t="s">
        <v>18</v>
      </c>
      <c r="L72" s="46" t="s">
        <v>15</v>
      </c>
      <c r="M72" s="47"/>
    </row>
    <row r="73" spans="1:13" ht="17.25" customHeight="1" x14ac:dyDescent="0.15">
      <c r="A73" s="48"/>
      <c r="B73" s="49"/>
      <c r="C73" s="50"/>
      <c r="D73" s="174"/>
      <c r="E73" s="175"/>
      <c r="F73" s="53"/>
      <c r="G73" s="176"/>
      <c r="H73" s="92"/>
      <c r="I73" s="92"/>
      <c r="J73" s="92"/>
      <c r="K73" s="92"/>
      <c r="L73" s="177"/>
      <c r="M73" s="28"/>
    </row>
    <row r="74" spans="1:13" ht="17.25" customHeight="1" x14ac:dyDescent="0.15">
      <c r="A74" s="18">
        <f>MAX($A$6:A72)+1</f>
        <v>14</v>
      </c>
      <c r="B74" s="29">
        <f>MAX($B$4:B73)+1</f>
        <v>43901</v>
      </c>
      <c r="C74" s="30">
        <f>WEEKDAY(B74)</f>
        <v>4</v>
      </c>
      <c r="D74" s="167">
        <v>0.36805555555555558</v>
      </c>
      <c r="E74" s="22" t="s">
        <v>16</v>
      </c>
      <c r="F74" s="23" t="s">
        <v>14</v>
      </c>
      <c r="G74" s="178"/>
      <c r="H74" s="56"/>
      <c r="I74" s="56"/>
      <c r="J74" s="56"/>
      <c r="K74" s="15"/>
      <c r="L74" s="28"/>
      <c r="M74" s="28"/>
    </row>
    <row r="75" spans="1:13" ht="17.25" customHeight="1" x14ac:dyDescent="0.15">
      <c r="A75" s="37"/>
      <c r="B75" s="38"/>
      <c r="C75" s="30"/>
      <c r="D75" s="168"/>
      <c r="E75" s="163"/>
      <c r="F75" s="42"/>
      <c r="G75" s="179"/>
      <c r="H75" s="95"/>
      <c r="I75" s="59"/>
      <c r="J75" s="180"/>
      <c r="K75" s="181" t="s">
        <v>81</v>
      </c>
      <c r="L75" s="182" t="s">
        <v>15</v>
      </c>
      <c r="M75" s="47"/>
    </row>
    <row r="76" spans="1:13" ht="17.25" customHeight="1" x14ac:dyDescent="0.15">
      <c r="A76" s="48"/>
      <c r="B76" s="49"/>
      <c r="C76" s="50"/>
      <c r="D76" s="174"/>
      <c r="E76" s="175"/>
      <c r="F76" s="53"/>
      <c r="G76" s="176"/>
      <c r="H76" s="92"/>
      <c r="I76" s="83"/>
      <c r="J76" s="183"/>
      <c r="K76" s="184"/>
      <c r="L76" s="185"/>
      <c r="M76" s="28"/>
    </row>
    <row r="77" spans="1:13" ht="17.25" customHeight="1" x14ac:dyDescent="0.15">
      <c r="A77" s="18">
        <f>MAX($A$6:A75)+1</f>
        <v>15</v>
      </c>
      <c r="B77" s="29">
        <f>MAX($B$4:B76)+1</f>
        <v>43902</v>
      </c>
      <c r="C77" s="30">
        <f>WEEKDAY(B77)</f>
        <v>5</v>
      </c>
      <c r="D77" s="167"/>
      <c r="E77" s="22"/>
      <c r="F77" s="23"/>
      <c r="G77" s="99"/>
      <c r="H77" s="100" t="s">
        <v>82</v>
      </c>
      <c r="I77" s="101"/>
      <c r="J77" s="101"/>
      <c r="K77" s="101"/>
      <c r="L77" s="102"/>
      <c r="M77" s="28"/>
    </row>
    <row r="78" spans="1:13" ht="17.25" customHeight="1" x14ac:dyDescent="0.15">
      <c r="A78" s="18"/>
      <c r="B78" s="29"/>
      <c r="C78" s="30"/>
      <c r="D78" s="167"/>
      <c r="E78" s="22"/>
      <c r="F78" s="23"/>
      <c r="G78" s="99"/>
      <c r="H78" s="100"/>
      <c r="I78" s="101"/>
      <c r="J78" s="101"/>
      <c r="K78" s="101"/>
      <c r="L78" s="102"/>
      <c r="M78" s="28"/>
    </row>
    <row r="79" spans="1:13" ht="17.25" customHeight="1" thickBot="1" x14ac:dyDescent="0.2">
      <c r="A79" s="103"/>
      <c r="B79" s="104"/>
      <c r="C79" s="186"/>
      <c r="D79" s="106"/>
      <c r="E79" s="107"/>
      <c r="F79" s="108"/>
      <c r="G79" s="109"/>
      <c r="H79" s="110"/>
      <c r="I79" s="110"/>
      <c r="J79" s="110"/>
      <c r="K79" s="110"/>
      <c r="L79" s="111"/>
      <c r="M79" s="112"/>
    </row>
    <row r="80" spans="1:13" ht="9.9499999999999993" customHeight="1" x14ac:dyDescent="0.15">
      <c r="A80" s="17"/>
      <c r="B80" s="187"/>
      <c r="C80" s="188"/>
      <c r="G80" s="117"/>
      <c r="H80" s="117"/>
      <c r="I80" s="117"/>
      <c r="J80" s="117"/>
      <c r="K80" s="14"/>
      <c r="L80" s="15"/>
    </row>
    <row r="81" spans="1:1" ht="17.25" customHeight="1" x14ac:dyDescent="0.15">
      <c r="A81" s="118" t="s">
        <v>83</v>
      </c>
    </row>
  </sheetData>
  <mergeCells count="8">
    <mergeCell ref="A2:M2"/>
    <mergeCell ref="A4:A5"/>
    <mergeCell ref="B4:B5"/>
    <mergeCell ref="C4:C5"/>
    <mergeCell ref="D4:D5"/>
    <mergeCell ref="E4:F5"/>
    <mergeCell ref="G4:L5"/>
    <mergeCell ref="M4:M5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55" orientation="portrait" r:id="rId1"/>
  <headerFooter scaleWithDoc="0" alignWithMargins="0">
    <oddHeader>&amp;R&amp;"メイリオ,レギュラー"&amp;6&amp;A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インドネシア収集第１次（業者選定）</vt:lpstr>
      <vt:lpstr>インドネシア収集第２次（業者選定）</vt:lpstr>
      <vt:lpstr>'インドネシア収集第１次（業者選定）'!Print_Area</vt:lpstr>
      <vt:lpstr>'インドネシア収集第２次（業者選定）'!Print_Area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User</cp:lastModifiedBy>
  <cp:lastPrinted>2019-07-18T11:24:21Z</cp:lastPrinted>
  <dcterms:created xsi:type="dcterms:W3CDTF">2015-01-21T01:24:47Z</dcterms:created>
  <dcterms:modified xsi:type="dcterms:W3CDTF">2019-07-19T08:15:07Z</dcterms:modified>
</cp:coreProperties>
</file>