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192.168.1.250\share1\⑧R05\⑩業者選定\旅行業者\➀上半期・現地調査➀（マリアナ1-2次・4-8次）\依頼\日程表(車両記載ver)\"/>
    </mc:Choice>
  </mc:AlternateContent>
  <xr:revisionPtr revIDLastSave="0" documentId="13_ncr:1_{A1A0FC16-0C04-4FF8-8403-5AC5DF79E9B8}" xr6:coauthVersionLast="47" xr6:coauthVersionMax="47" xr10:uidLastSave="{00000000-0000-0000-0000-000000000000}"/>
  <bookViews>
    <workbookView xWindow="28680" yWindow="-120" windowWidth="29040" windowHeight="15840" tabRatio="811" firstSheet="1" activeTab="1" xr2:uid="{00000000-000D-0000-FFFF-FFFF00000000}"/>
  </bookViews>
  <sheets>
    <sheet name="R5年度計画表1.19" sheetId="102" state="hidden" r:id="rId1"/>
    <sheet name="第1次（テニアン）" sheetId="89" r:id="rId2"/>
    <sheet name="第2次（グアム）" sheetId="93" r:id="rId3"/>
    <sheet name="第4次（サイパン）" sheetId="65" r:id="rId4"/>
    <sheet name="第5次（テニアン） " sheetId="92" r:id="rId5"/>
    <sheet name="第6次（グアム）" sheetId="99" r:id="rId6"/>
    <sheet name="第7次（サイパン）" sheetId="97" r:id="rId7"/>
    <sheet name="第8次（テニアン）" sheetId="87" r:id="rId8"/>
  </sheets>
  <definedNames>
    <definedName name="_xlnm.Print_Area" localSheetId="0">'R5年度計画表1.19'!$A$1:$K$24</definedName>
    <definedName name="_xlnm.Print_Area" localSheetId="1">'第1次（テニアン）'!$A$1:$L$84</definedName>
    <definedName name="_xlnm.Print_Area" localSheetId="2">'第2次（グアム）'!$A$1:$L$65</definedName>
    <definedName name="_xlnm.Print_Area" localSheetId="3">'第4次（サイパン）'!$A$1:$L$67</definedName>
    <definedName name="_xlnm.Print_Area" localSheetId="4">'第5次（テニアン） '!$A$1:$L$82</definedName>
    <definedName name="_xlnm.Print_Area" localSheetId="5">'第6次（グアム）'!$A$1:$L$54</definedName>
    <definedName name="_xlnm.Print_Area" localSheetId="6">'第7次（サイパン）'!$A$1:$L$68</definedName>
    <definedName name="_xlnm.Print_Area" localSheetId="7">'第8次（テニアン）'!$A$1:$L$85</definedName>
  </definedNames>
  <calcPr calcId="191029"/>
</workbook>
</file>

<file path=xl/calcChain.xml><?xml version="1.0" encoding="utf-8"?>
<calcChain xmlns="http://schemas.openxmlformats.org/spreadsheetml/2006/main">
  <c r="J10" i="102" l="1"/>
  <c r="I10" i="102"/>
  <c r="F10" i="102"/>
  <c r="J13" i="102" l="1"/>
  <c r="I13" i="102"/>
  <c r="F13" i="102"/>
  <c r="J12" i="102"/>
  <c r="I12" i="102"/>
  <c r="F12" i="102"/>
  <c r="J11" i="102"/>
  <c r="I11" i="102"/>
  <c r="F11" i="102"/>
  <c r="J9" i="102"/>
  <c r="I9" i="102"/>
  <c r="F9" i="102"/>
  <c r="J8" i="102"/>
  <c r="I8" i="102"/>
  <c r="F8" i="102"/>
  <c r="J7" i="102"/>
  <c r="I7" i="102"/>
  <c r="F7" i="102"/>
  <c r="J6" i="102"/>
  <c r="I6" i="102"/>
  <c r="F6" i="102"/>
  <c r="J5" i="102"/>
  <c r="I5" i="102"/>
  <c r="F5" i="102"/>
  <c r="K1" i="102"/>
  <c r="B13" i="99" l="1"/>
  <c r="A13" i="99"/>
  <c r="A22" i="99" s="1"/>
  <c r="A26" i="99" s="1"/>
  <c r="A29" i="99" s="1"/>
  <c r="A32" i="99" s="1"/>
  <c r="C8" i="99"/>
  <c r="B12" i="97"/>
  <c r="A12" i="97"/>
  <c r="A17" i="97" s="1"/>
  <c r="A21" i="97" s="1"/>
  <c r="A25" i="97" s="1"/>
  <c r="A29" i="97" s="1"/>
  <c r="A33" i="97" s="1"/>
  <c r="A37" i="97" s="1"/>
  <c r="A41" i="97" s="1"/>
  <c r="A45" i="97" s="1"/>
  <c r="A49" i="97" s="1"/>
  <c r="C8" i="97"/>
  <c r="A53" i="97" l="1"/>
  <c r="A57" i="97" s="1"/>
  <c r="A61" i="97" s="1"/>
  <c r="A35" i="99"/>
  <c r="A38" i="99" s="1"/>
  <c r="A41" i="99" s="1"/>
  <c r="A44" i="99" s="1"/>
  <c r="A48" i="99" s="1"/>
  <c r="B22" i="99"/>
  <c r="C22" i="99" s="1"/>
  <c r="C13" i="99"/>
  <c r="B26" i="99"/>
  <c r="C26" i="99" s="1"/>
  <c r="C12" i="97"/>
  <c r="B17" i="97"/>
  <c r="C17" i="97" s="1"/>
  <c r="B13" i="93"/>
  <c r="A13" i="93"/>
  <c r="A17" i="93" s="1"/>
  <c r="A22" i="93" s="1"/>
  <c r="A31" i="93" s="1"/>
  <c r="A35" i="93" s="1"/>
  <c r="A39" i="93" s="1"/>
  <c r="A43" i="93" s="1"/>
  <c r="A47" i="93" s="1"/>
  <c r="A51" i="93" s="1"/>
  <c r="A55" i="93" s="1"/>
  <c r="A59" i="93" s="1"/>
  <c r="C8" i="93"/>
  <c r="B29" i="99" l="1"/>
  <c r="B21" i="97"/>
  <c r="C21" i="97" s="1"/>
  <c r="C13" i="93"/>
  <c r="B17" i="93"/>
  <c r="C17" i="93" s="1"/>
  <c r="C29" i="99" l="1"/>
  <c r="B32" i="99"/>
  <c r="C32" i="99" s="1"/>
  <c r="B22" i="93"/>
  <c r="C22" i="93" s="1"/>
  <c r="B25" i="97"/>
  <c r="B35" i="99" l="1"/>
  <c r="C35" i="99" s="1"/>
  <c r="B31" i="93"/>
  <c r="C25" i="97"/>
  <c r="B29" i="97"/>
  <c r="B38" i="99" l="1"/>
  <c r="C31" i="93"/>
  <c r="B35" i="93"/>
  <c r="C29" i="97"/>
  <c r="B33" i="97"/>
  <c r="C38" i="99" l="1"/>
  <c r="B41" i="99"/>
  <c r="C35" i="93"/>
  <c r="B39" i="93"/>
  <c r="C39" i="93" s="1"/>
  <c r="C33" i="97"/>
  <c r="B37" i="97"/>
  <c r="C37" i="97" s="1"/>
  <c r="C41" i="99" l="1"/>
  <c r="B44" i="99"/>
  <c r="B43" i="93"/>
  <c r="C43" i="93" s="1"/>
  <c r="B41" i="97"/>
  <c r="C41" i="97" s="1"/>
  <c r="B45" i="97"/>
  <c r="C45" i="97" s="1"/>
  <c r="C44" i="99" l="1"/>
  <c r="B48" i="99"/>
  <c r="C48" i="99" s="1"/>
  <c r="B47" i="93"/>
  <c r="C47" i="93" s="1"/>
  <c r="B49" i="97"/>
  <c r="B53" i="97" s="1"/>
  <c r="B12" i="92"/>
  <c r="A12" i="92"/>
  <c r="A20" i="92" s="1"/>
  <c r="A25" i="92" s="1"/>
  <c r="A29" i="92" s="1"/>
  <c r="A33" i="92" s="1"/>
  <c r="A37" i="92" s="1"/>
  <c r="A41" i="92" s="1"/>
  <c r="A45" i="92" s="1"/>
  <c r="A49" i="92" s="1"/>
  <c r="A53" i="92" s="1"/>
  <c r="A57" i="92" s="1"/>
  <c r="A61" i="92" s="1"/>
  <c r="A65" i="92" s="1"/>
  <c r="A69" i="92" s="1"/>
  <c r="A75" i="92" s="1"/>
  <c r="C8" i="92"/>
  <c r="C53" i="97" l="1"/>
  <c r="B57" i="97"/>
  <c r="C57" i="97" s="1"/>
  <c r="B51" i="93"/>
  <c r="C49" i="97"/>
  <c r="C12" i="92"/>
  <c r="B20" i="92"/>
  <c r="B25" i="92" s="1"/>
  <c r="C51" i="93" l="1"/>
  <c r="B55" i="93"/>
  <c r="B61" i="97"/>
  <c r="C61" i="97" s="1"/>
  <c r="C25" i="92"/>
  <c r="C20" i="92"/>
  <c r="B29" i="92"/>
  <c r="C29" i="92" s="1"/>
  <c r="C55" i="93" l="1"/>
  <c r="B59" i="93"/>
  <c r="C59" i="93" s="1"/>
  <c r="B33" i="92"/>
  <c r="C33" i="92" l="1"/>
  <c r="B37" i="92"/>
  <c r="C37" i="92" l="1"/>
  <c r="B41" i="92"/>
  <c r="C41" i="92" l="1"/>
  <c r="B45" i="92"/>
  <c r="C45" i="92" l="1"/>
  <c r="B49" i="92"/>
  <c r="C49" i="92" l="1"/>
  <c r="B53" i="92"/>
  <c r="C53" i="92" l="1"/>
  <c r="B57" i="92"/>
  <c r="C57" i="92" l="1"/>
  <c r="B61" i="92"/>
  <c r="C61" i="92" l="1"/>
  <c r="B65" i="92"/>
  <c r="C65" i="92" l="1"/>
  <c r="B69" i="92"/>
  <c r="C69" i="92" l="1"/>
  <c r="B75" i="92"/>
  <c r="C75" i="92" s="1"/>
  <c r="C8" i="87" l="1"/>
  <c r="B12" i="89"/>
  <c r="A12" i="89"/>
  <c r="A23" i="89" s="1"/>
  <c r="A27" i="89" s="1"/>
  <c r="A31" i="89" s="1"/>
  <c r="A35" i="89" s="1"/>
  <c r="A39" i="89" s="1"/>
  <c r="A43" i="89" s="1"/>
  <c r="A47" i="89" s="1"/>
  <c r="A51" i="89" s="1"/>
  <c r="A55" i="89" s="1"/>
  <c r="A59" i="89" s="1"/>
  <c r="A63" i="89" s="1"/>
  <c r="A67" i="89" s="1"/>
  <c r="A71" i="89" s="1"/>
  <c r="A77" i="89" s="1"/>
  <c r="C8" i="89"/>
  <c r="C12" i="89" l="1"/>
  <c r="B23" i="89"/>
  <c r="C23" i="89" s="1"/>
  <c r="B27" i="89" l="1"/>
  <c r="C27" i="89" s="1"/>
  <c r="B31" i="89" l="1"/>
  <c r="C31" i="89" s="1"/>
  <c r="B35" i="89" l="1"/>
  <c r="B39" i="89" s="1"/>
  <c r="C39" i="89" s="1"/>
  <c r="B43" i="89"/>
  <c r="C43" i="89" s="1"/>
  <c r="C35" i="89" l="1"/>
  <c r="B47" i="89"/>
  <c r="B51" i="89" s="1"/>
  <c r="C51" i="89" s="1"/>
  <c r="C47" i="89" l="1"/>
  <c r="B55" i="89"/>
  <c r="C55" i="89" s="1"/>
  <c r="B59" i="89" l="1"/>
  <c r="C59" i="89" l="1"/>
  <c r="B63" i="89"/>
  <c r="C63" i="89" l="1"/>
  <c r="B67" i="89"/>
  <c r="B71" i="89" s="1"/>
  <c r="C71" i="89" l="1"/>
  <c r="B77" i="89"/>
  <c r="C77" i="89" s="1"/>
  <c r="C67" i="89"/>
  <c r="B12" i="87" l="1"/>
  <c r="C12" i="87" s="1"/>
  <c r="A12" i="87"/>
  <c r="A22" i="87" s="1"/>
  <c r="A27" i="87" s="1"/>
  <c r="A31" i="87" s="1"/>
  <c r="A35" i="87" s="1"/>
  <c r="A39" i="87" s="1"/>
  <c r="A43" i="87" s="1"/>
  <c r="A47" i="87" s="1"/>
  <c r="A51" i="87" s="1"/>
  <c r="A55" i="87" s="1"/>
  <c r="A59" i="87" s="1"/>
  <c r="A63" i="87" s="1"/>
  <c r="A67" i="87" s="1"/>
  <c r="A71" i="87" s="1"/>
  <c r="A78" i="87" s="1"/>
  <c r="B22" i="87" l="1"/>
  <c r="C22" i="87" s="1"/>
  <c r="B27" i="87" l="1"/>
  <c r="B31" i="87" l="1"/>
  <c r="C31" i="87" s="1"/>
  <c r="C27" i="87"/>
  <c r="B35" i="87"/>
  <c r="C35" i="87" s="1"/>
  <c r="B39" i="87" l="1"/>
  <c r="C39" i="87" s="1"/>
  <c r="B43" i="87" l="1"/>
  <c r="C43" i="87" s="1"/>
  <c r="B47" i="87" l="1"/>
  <c r="C47" i="87" s="1"/>
  <c r="B51" i="87" l="1"/>
  <c r="B55" i="87" l="1"/>
  <c r="C55" i="87" s="1"/>
  <c r="C51" i="87"/>
  <c r="B59" i="87" l="1"/>
  <c r="C59" i="87" s="1"/>
  <c r="B63" i="87" l="1"/>
  <c r="C63" i="87" s="1"/>
  <c r="B67" i="87"/>
  <c r="C67" i="87" s="1"/>
  <c r="B71" i="87" l="1"/>
  <c r="C71" i="87" s="1"/>
  <c r="B78" i="87" l="1"/>
  <c r="C78" i="87" s="1"/>
  <c r="B11" i="65" l="1"/>
  <c r="A11" i="65"/>
  <c r="A16" i="65" s="1"/>
  <c r="A20" i="65" s="1"/>
  <c r="A24" i="65" s="1"/>
  <c r="A28" i="65" s="1"/>
  <c r="A32" i="65" s="1"/>
  <c r="A36" i="65" s="1"/>
  <c r="A40" i="65" s="1"/>
  <c r="A44" i="65" s="1"/>
  <c r="A48" i="65" s="1"/>
  <c r="C8" i="65"/>
  <c r="A52" i="65" l="1"/>
  <c r="B16" i="65"/>
  <c r="C16" i="65" s="1"/>
  <c r="C11" i="65"/>
  <c r="A56" i="65" l="1"/>
  <c r="A60" i="65" s="1"/>
  <c r="B20" i="65"/>
  <c r="C20" i="65" l="1"/>
  <c r="B24" i="65"/>
  <c r="C24" i="65" l="1"/>
  <c r="B28" i="65"/>
  <c r="C28" i="65" l="1"/>
  <c r="B32" i="65"/>
  <c r="C32" i="65" l="1"/>
  <c r="B36" i="65"/>
  <c r="C36" i="65" s="1"/>
  <c r="B40" i="65" l="1"/>
  <c r="C40" i="65" s="1"/>
  <c r="B44" i="65" l="1"/>
  <c r="C44" i="65" s="1"/>
  <c r="B48" i="65" l="1"/>
  <c r="C48" i="65" l="1"/>
  <c r="B52" i="65"/>
  <c r="C52" i="65" l="1"/>
  <c r="B56" i="65"/>
  <c r="C56" i="65" l="1"/>
  <c r="B60" i="65"/>
  <c r="C60" i="65" s="1"/>
</calcChain>
</file>

<file path=xl/sharedStrings.xml><?xml version="1.0" encoding="utf-8"?>
<sst xmlns="http://schemas.openxmlformats.org/spreadsheetml/2006/main" count="710" uniqueCount="112">
  <si>
    <t>派遣区分</t>
    <rPh sb="0" eb="2">
      <t>ハケン</t>
    </rPh>
    <rPh sb="2" eb="4">
      <t>クブン</t>
    </rPh>
    <phoneticPr fontId="1"/>
  </si>
  <si>
    <t>日程</t>
    <rPh sb="0" eb="2">
      <t>ニッテイ</t>
    </rPh>
    <phoneticPr fontId="1"/>
  </si>
  <si>
    <t>期間</t>
    <rPh sb="0" eb="2">
      <t>キカン</t>
    </rPh>
    <phoneticPr fontId="1"/>
  </si>
  <si>
    <t>備考</t>
    <rPh sb="0" eb="2">
      <t>ビコウ</t>
    </rPh>
    <phoneticPr fontId="1"/>
  </si>
  <si>
    <t>現地調査</t>
    <rPh sb="0" eb="2">
      <t>ゲンチ</t>
    </rPh>
    <rPh sb="2" eb="4">
      <t>チョウサ</t>
    </rPh>
    <phoneticPr fontId="1"/>
  </si>
  <si>
    <t>～</t>
    <phoneticPr fontId="1"/>
  </si>
  <si>
    <t>実施地域</t>
    <rPh sb="0" eb="2">
      <t>ジッシ</t>
    </rPh>
    <rPh sb="2" eb="4">
      <t>チイキ</t>
    </rPh>
    <phoneticPr fontId="1"/>
  </si>
  <si>
    <t>派遣名</t>
    <rPh sb="0" eb="2">
      <t>ハケン</t>
    </rPh>
    <rPh sb="2" eb="3">
      <t>メイ</t>
    </rPh>
    <phoneticPr fontId="1"/>
  </si>
  <si>
    <t>第１次</t>
    <rPh sb="0" eb="1">
      <t>ダイ</t>
    </rPh>
    <rPh sb="2" eb="3">
      <t>ジ</t>
    </rPh>
    <phoneticPr fontId="1"/>
  </si>
  <si>
    <t>第２次</t>
    <rPh sb="0" eb="1">
      <t>ダイ</t>
    </rPh>
    <rPh sb="2" eb="3">
      <t>ジ</t>
    </rPh>
    <phoneticPr fontId="1"/>
  </si>
  <si>
    <t>テニアン</t>
    <phoneticPr fontId="1"/>
  </si>
  <si>
    <t>第３次</t>
    <rPh sb="0" eb="1">
      <t>ダイ</t>
    </rPh>
    <rPh sb="2" eb="3">
      <t>ジ</t>
    </rPh>
    <phoneticPr fontId="1"/>
  </si>
  <si>
    <t>グアム</t>
    <phoneticPr fontId="1"/>
  </si>
  <si>
    <t>サイパン</t>
    <phoneticPr fontId="1"/>
  </si>
  <si>
    <t>第４次</t>
    <rPh sb="0" eb="1">
      <t>ダイ</t>
    </rPh>
    <rPh sb="2" eb="3">
      <t>ジ</t>
    </rPh>
    <phoneticPr fontId="1"/>
  </si>
  <si>
    <t>第５次</t>
    <rPh sb="0" eb="1">
      <t>ダイ</t>
    </rPh>
    <rPh sb="2" eb="3">
      <t>ジ</t>
    </rPh>
    <phoneticPr fontId="1"/>
  </si>
  <si>
    <t>第６次</t>
    <rPh sb="0" eb="1">
      <t>ダイ</t>
    </rPh>
    <rPh sb="2" eb="3">
      <t>ジ</t>
    </rPh>
    <phoneticPr fontId="1"/>
  </si>
  <si>
    <t>―</t>
    <phoneticPr fontId="1"/>
  </si>
  <si>
    <t>第７次</t>
    <rPh sb="0" eb="1">
      <t>ダイ</t>
    </rPh>
    <rPh sb="2" eb="3">
      <t>ジ</t>
    </rPh>
    <phoneticPr fontId="1"/>
  </si>
  <si>
    <t>※　拝礼式前は、前年度の精算の資料作成、本年度の派遣計画作成があるので派遣は避けること。</t>
    <rPh sb="2" eb="4">
      <t>ハイレイ</t>
    </rPh>
    <rPh sb="4" eb="5">
      <t>シキ</t>
    </rPh>
    <rPh sb="5" eb="6">
      <t>マエ</t>
    </rPh>
    <rPh sb="8" eb="11">
      <t>ゼンネンド</t>
    </rPh>
    <rPh sb="12" eb="14">
      <t>セイサン</t>
    </rPh>
    <rPh sb="15" eb="17">
      <t>シリョウ</t>
    </rPh>
    <rPh sb="17" eb="19">
      <t>サクセイ</t>
    </rPh>
    <rPh sb="20" eb="23">
      <t>ホンネンド</t>
    </rPh>
    <rPh sb="24" eb="26">
      <t>ハケン</t>
    </rPh>
    <rPh sb="26" eb="28">
      <t>ケイカク</t>
    </rPh>
    <rPh sb="28" eb="30">
      <t>サクセイ</t>
    </rPh>
    <rPh sb="35" eb="37">
      <t>ハケン</t>
    </rPh>
    <rPh sb="38" eb="39">
      <t>サ</t>
    </rPh>
    <phoneticPr fontId="1"/>
  </si>
  <si>
    <t>※　３月中旬以降は、本年度の精算の資料作成、来年度の派遣計画作成があるので派遣は避けること。</t>
    <rPh sb="3" eb="4">
      <t>ツキ</t>
    </rPh>
    <rPh sb="4" eb="6">
      <t>チュウジュン</t>
    </rPh>
    <rPh sb="6" eb="8">
      <t>イコウ</t>
    </rPh>
    <rPh sb="10" eb="13">
      <t>ホンネンド</t>
    </rPh>
    <rPh sb="14" eb="16">
      <t>セイサン</t>
    </rPh>
    <rPh sb="17" eb="19">
      <t>シリョウ</t>
    </rPh>
    <rPh sb="19" eb="21">
      <t>サクセイ</t>
    </rPh>
    <rPh sb="22" eb="24">
      <t>ライネン</t>
    </rPh>
    <rPh sb="24" eb="25">
      <t>ド</t>
    </rPh>
    <rPh sb="26" eb="28">
      <t>ハケン</t>
    </rPh>
    <rPh sb="28" eb="30">
      <t>ケイカク</t>
    </rPh>
    <rPh sb="30" eb="32">
      <t>サクセイ</t>
    </rPh>
    <rPh sb="37" eb="39">
      <t>ハケン</t>
    </rPh>
    <rPh sb="40" eb="41">
      <t>サ</t>
    </rPh>
    <phoneticPr fontId="1"/>
  </si>
  <si>
    <t>※　予算が決定していないため、MAXの回数で計画（案）を作成。</t>
    <rPh sb="2" eb="4">
      <t>ヨサン</t>
    </rPh>
    <rPh sb="5" eb="7">
      <t>ケッテイ</t>
    </rPh>
    <rPh sb="19" eb="21">
      <t>カイスウ</t>
    </rPh>
    <rPh sb="22" eb="24">
      <t>ケイカク</t>
    </rPh>
    <rPh sb="25" eb="26">
      <t>アン</t>
    </rPh>
    <rPh sb="28" eb="30">
      <t>サクセイ</t>
    </rPh>
    <phoneticPr fontId="1"/>
  </si>
  <si>
    <t>※　拝礼式、追悼式の日は派遣を避けている。</t>
    <rPh sb="2" eb="4">
      <t>ハイレイ</t>
    </rPh>
    <rPh sb="4" eb="5">
      <t>シキ</t>
    </rPh>
    <rPh sb="6" eb="9">
      <t>ツイトウシキ</t>
    </rPh>
    <rPh sb="10" eb="11">
      <t>ヒ</t>
    </rPh>
    <rPh sb="12" eb="14">
      <t>ハケン</t>
    </rPh>
    <rPh sb="15" eb="16">
      <t>サ</t>
    </rPh>
    <phoneticPr fontId="1"/>
  </si>
  <si>
    <t>日次</t>
    <rPh sb="0" eb="2">
      <t>ニチジ</t>
    </rPh>
    <phoneticPr fontId="21"/>
  </si>
  <si>
    <t>月　日</t>
    <phoneticPr fontId="21"/>
  </si>
  <si>
    <t>曜
日</t>
    <rPh sb="0" eb="1">
      <t>ヨウ</t>
    </rPh>
    <rPh sb="2" eb="3">
      <t>ニチ</t>
    </rPh>
    <phoneticPr fontId="16"/>
  </si>
  <si>
    <t>時間</t>
    <rPh sb="0" eb="2">
      <t>ジカン</t>
    </rPh>
    <phoneticPr fontId="16"/>
  </si>
  <si>
    <t>都市（空港）</t>
    <rPh sb="0" eb="1">
      <t>ミヤコ</t>
    </rPh>
    <rPh sb="1" eb="2">
      <t>シ</t>
    </rPh>
    <rPh sb="3" eb="5">
      <t>クウコウ</t>
    </rPh>
    <phoneticPr fontId="16"/>
  </si>
  <si>
    <t>行動及び概要</t>
    <rPh sb="0" eb="1">
      <t>ギョウ</t>
    </rPh>
    <rPh sb="1" eb="2">
      <t>ドウ</t>
    </rPh>
    <rPh sb="2" eb="3">
      <t>オヨ</t>
    </rPh>
    <rPh sb="4" eb="5">
      <t>ガイ</t>
    </rPh>
    <rPh sb="5" eb="6">
      <t>ヨウ</t>
    </rPh>
    <phoneticPr fontId="16"/>
  </si>
  <si>
    <t>成田</t>
    <rPh sb="0" eb="2">
      <t>ナリタ</t>
    </rPh>
    <phoneticPr fontId="16"/>
  </si>
  <si>
    <t>発</t>
    <rPh sb="0" eb="1">
      <t>ハツ</t>
    </rPh>
    <phoneticPr fontId="16"/>
  </si>
  <si>
    <t>着</t>
    <rPh sb="0" eb="1">
      <t>チャク</t>
    </rPh>
    <phoneticPr fontId="1"/>
  </si>
  <si>
    <t>サイパン</t>
    <phoneticPr fontId="21"/>
  </si>
  <si>
    <t>泊</t>
    <rPh sb="0" eb="1">
      <t>ハク</t>
    </rPh>
    <phoneticPr fontId="21"/>
  </si>
  <si>
    <t>【北マリアナ諸島歴史保存局表敬訪問】</t>
    <rPh sb="1" eb="2">
      <t>キタ</t>
    </rPh>
    <rPh sb="6" eb="8">
      <t>ショトウ</t>
    </rPh>
    <rPh sb="8" eb="10">
      <t>レキシ</t>
    </rPh>
    <rPh sb="10" eb="12">
      <t>ホゾン</t>
    </rPh>
    <rPh sb="12" eb="13">
      <t>キョク</t>
    </rPh>
    <rPh sb="13" eb="15">
      <t>ヒョウケイ</t>
    </rPh>
    <rPh sb="15" eb="17">
      <t>ホウモン</t>
    </rPh>
    <phoneticPr fontId="21"/>
  </si>
  <si>
    <t>【北マリアナ諸島北部諸島支庁表敬訪問】</t>
    <rPh sb="1" eb="2">
      <t>キタ</t>
    </rPh>
    <rPh sb="6" eb="8">
      <t>ショトウ</t>
    </rPh>
    <rPh sb="8" eb="10">
      <t>ホクブ</t>
    </rPh>
    <rPh sb="10" eb="12">
      <t>ショトウ</t>
    </rPh>
    <rPh sb="12" eb="14">
      <t>シチョウ</t>
    </rPh>
    <rPh sb="14" eb="16">
      <t>ヒョウケイ</t>
    </rPh>
    <rPh sb="16" eb="18">
      <t>ホウモン</t>
    </rPh>
    <phoneticPr fontId="21"/>
  </si>
  <si>
    <t>【在サイパン領事事務所表敬訪問】</t>
    <rPh sb="1" eb="2">
      <t>ザイ</t>
    </rPh>
    <rPh sb="6" eb="8">
      <t>リョウジ</t>
    </rPh>
    <rPh sb="8" eb="10">
      <t>ジム</t>
    </rPh>
    <rPh sb="10" eb="11">
      <t>ショ</t>
    </rPh>
    <rPh sb="11" eb="13">
      <t>ヒョウケイ</t>
    </rPh>
    <rPh sb="13" eb="15">
      <t>ホウモン</t>
    </rPh>
    <phoneticPr fontId="21"/>
  </si>
  <si>
    <t>発</t>
    <rPh sb="0" eb="1">
      <t>ハツ</t>
    </rPh>
    <phoneticPr fontId="1"/>
  </si>
  <si>
    <t>【サイト記録、遺骨収容、遺骨鑑定】</t>
    <rPh sb="4" eb="6">
      <t>キロク</t>
    </rPh>
    <rPh sb="7" eb="9">
      <t>イコツ</t>
    </rPh>
    <rPh sb="9" eb="11">
      <t>シュウヨウ</t>
    </rPh>
    <rPh sb="12" eb="14">
      <t>イコツ</t>
    </rPh>
    <rPh sb="14" eb="16">
      <t>カンテイ</t>
    </rPh>
    <phoneticPr fontId="21"/>
  </si>
  <si>
    <t>泊</t>
    <rPh sb="0" eb="1">
      <t>ハク</t>
    </rPh>
    <phoneticPr fontId="16"/>
  </si>
  <si>
    <t>【北マリアナ諸島歴史保存局結果報告】</t>
    <rPh sb="1" eb="2">
      <t>キタ</t>
    </rPh>
    <rPh sb="6" eb="8">
      <t>ショトウ</t>
    </rPh>
    <rPh sb="8" eb="10">
      <t>レキシ</t>
    </rPh>
    <rPh sb="10" eb="12">
      <t>ホゾン</t>
    </rPh>
    <rPh sb="12" eb="13">
      <t>キョク</t>
    </rPh>
    <rPh sb="13" eb="15">
      <t>ケッカ</t>
    </rPh>
    <rPh sb="15" eb="17">
      <t>ホウコク</t>
    </rPh>
    <phoneticPr fontId="21"/>
  </si>
  <si>
    <t>発</t>
    <rPh sb="0" eb="1">
      <t>ハツ</t>
    </rPh>
    <phoneticPr fontId="21"/>
  </si>
  <si>
    <t>成田</t>
    <rPh sb="0" eb="2">
      <t>ナリタ</t>
    </rPh>
    <phoneticPr fontId="21"/>
  </si>
  <si>
    <t>着</t>
    <rPh sb="0" eb="1">
      <t>チャク</t>
    </rPh>
    <phoneticPr fontId="21"/>
  </si>
  <si>
    <t>※　日程は、現地事情等により変更することがある。</t>
    <rPh sb="2" eb="4">
      <t>ニッテイ</t>
    </rPh>
    <rPh sb="6" eb="8">
      <t>ゲンチ</t>
    </rPh>
    <rPh sb="8" eb="11">
      <t>ジジョウナド</t>
    </rPh>
    <rPh sb="14" eb="16">
      <t>ヘンコウ</t>
    </rPh>
    <phoneticPr fontId="16"/>
  </si>
  <si>
    <t>【HPOテニアン事務所表敬訪問】</t>
    <rPh sb="8" eb="10">
      <t>ジム</t>
    </rPh>
    <rPh sb="10" eb="11">
      <t>ショ</t>
    </rPh>
    <rPh sb="11" eb="13">
      <t>ヒョウケイ</t>
    </rPh>
    <rPh sb="13" eb="15">
      <t>ホウモン</t>
    </rPh>
    <phoneticPr fontId="21"/>
  </si>
  <si>
    <t>テニアン</t>
    <phoneticPr fontId="21"/>
  </si>
  <si>
    <t>【精算】</t>
    <rPh sb="1" eb="3">
      <t>セイサン</t>
    </rPh>
    <phoneticPr fontId="21"/>
  </si>
  <si>
    <t>グアム</t>
    <phoneticPr fontId="21"/>
  </si>
  <si>
    <t>【現地調査】</t>
    <rPh sb="1" eb="3">
      <t>ゲンチ</t>
    </rPh>
    <rPh sb="3" eb="5">
      <t>チョウサ</t>
    </rPh>
    <phoneticPr fontId="21"/>
  </si>
  <si>
    <t>【在ハガッニャ日本国総領事館表敬訪問】</t>
    <rPh sb="1" eb="2">
      <t>ザイ</t>
    </rPh>
    <rPh sb="7" eb="9">
      <t>ニホン</t>
    </rPh>
    <rPh sb="9" eb="10">
      <t>コク</t>
    </rPh>
    <rPh sb="10" eb="14">
      <t>ソウリョウジカン</t>
    </rPh>
    <rPh sb="14" eb="16">
      <t>ヒョウケイ</t>
    </rPh>
    <rPh sb="16" eb="18">
      <t>ホウモン</t>
    </rPh>
    <phoneticPr fontId="21"/>
  </si>
  <si>
    <t>【グアム警察署表敬訪問】</t>
    <rPh sb="4" eb="7">
      <t>ケイサツショ</t>
    </rPh>
    <rPh sb="7" eb="9">
      <t>ヒョウケイ</t>
    </rPh>
    <rPh sb="9" eb="11">
      <t>ホウモン</t>
    </rPh>
    <phoneticPr fontId="21"/>
  </si>
  <si>
    <t>【グアム歴史保存局表敬訪問】</t>
    <rPh sb="4" eb="6">
      <t>レキシ</t>
    </rPh>
    <rPh sb="6" eb="8">
      <t>ホゾン</t>
    </rPh>
    <rPh sb="8" eb="9">
      <t>キョク</t>
    </rPh>
    <rPh sb="9" eb="11">
      <t>ヒョウケイ</t>
    </rPh>
    <rPh sb="11" eb="13">
      <t>ホウモン</t>
    </rPh>
    <phoneticPr fontId="21"/>
  </si>
  <si>
    <t>（UA196便）</t>
    <rPh sb="6" eb="7">
      <t>ビン</t>
    </rPh>
    <phoneticPr fontId="1"/>
  </si>
  <si>
    <t>（SIM1209便）</t>
    <rPh sb="8" eb="9">
      <t>ビン</t>
    </rPh>
    <phoneticPr fontId="21"/>
  </si>
  <si>
    <t>（UA117便）</t>
    <rPh sb="6" eb="7">
      <t>ビン</t>
    </rPh>
    <phoneticPr fontId="21"/>
  </si>
  <si>
    <t>（UA174便）</t>
    <rPh sb="6" eb="7">
      <t>ビン</t>
    </rPh>
    <phoneticPr fontId="21"/>
  </si>
  <si>
    <t>パガン</t>
    <phoneticPr fontId="1"/>
  </si>
  <si>
    <t>※　HPOの結果報告があるので、土、日、(月)のCNMI復路は避けること。</t>
    <rPh sb="6" eb="8">
      <t>ケッカ</t>
    </rPh>
    <rPh sb="8" eb="10">
      <t>ホウコク</t>
    </rPh>
    <rPh sb="16" eb="17">
      <t>ツチ</t>
    </rPh>
    <rPh sb="18" eb="19">
      <t>ヒ</t>
    </rPh>
    <rPh sb="21" eb="22">
      <t>ゲツ</t>
    </rPh>
    <rPh sb="28" eb="30">
      <t>フクロ</t>
    </rPh>
    <rPh sb="31" eb="32">
      <t>サ</t>
    </rPh>
    <phoneticPr fontId="1"/>
  </si>
  <si>
    <t>※　パガン島の予算は「その他中部太平洋地域」で計上している。</t>
    <rPh sb="5" eb="6">
      <t>トウ</t>
    </rPh>
    <rPh sb="7" eb="9">
      <t>ヨサン</t>
    </rPh>
    <rPh sb="13" eb="14">
      <t>タ</t>
    </rPh>
    <rPh sb="14" eb="19">
      <t>チュウブタイヘイヨウ</t>
    </rPh>
    <rPh sb="19" eb="21">
      <t>チイキ</t>
    </rPh>
    <rPh sb="23" eb="25">
      <t>ケイジョウ</t>
    </rPh>
    <phoneticPr fontId="1"/>
  </si>
  <si>
    <t>※　表敬訪問があるので、木、金、土のCNMI往路は避けること。</t>
    <rPh sb="2" eb="4">
      <t>ヒョウケイ</t>
    </rPh>
    <rPh sb="4" eb="6">
      <t>ホウモン</t>
    </rPh>
    <rPh sb="12" eb="13">
      <t>モク</t>
    </rPh>
    <rPh sb="14" eb="15">
      <t>キン</t>
    </rPh>
    <rPh sb="16" eb="17">
      <t>ド</t>
    </rPh>
    <rPh sb="22" eb="24">
      <t>オウロ</t>
    </rPh>
    <rPh sb="25" eb="26">
      <t>サ</t>
    </rPh>
    <phoneticPr fontId="1"/>
  </si>
  <si>
    <t>※　最終的には社員団体の都合を調整した上で３月末までに日程を決定する。</t>
    <rPh sb="2" eb="4">
      <t>サイシュウ</t>
    </rPh>
    <rPh sb="4" eb="5">
      <t>テキ</t>
    </rPh>
    <rPh sb="7" eb="9">
      <t>シャイン</t>
    </rPh>
    <rPh sb="9" eb="11">
      <t>ダンタイ</t>
    </rPh>
    <rPh sb="12" eb="14">
      <t>ツゴウ</t>
    </rPh>
    <rPh sb="15" eb="17">
      <t>チョウセイ</t>
    </rPh>
    <rPh sb="19" eb="20">
      <t>ウエ</t>
    </rPh>
    <rPh sb="22" eb="23">
      <t>ツキ</t>
    </rPh>
    <rPh sb="23" eb="24">
      <t>マツ</t>
    </rPh>
    <rPh sb="27" eb="29">
      <t>ニッテイ</t>
    </rPh>
    <rPh sb="30" eb="32">
      <t>ケッテイ</t>
    </rPh>
    <phoneticPr fontId="1"/>
  </si>
  <si>
    <t>※　飛行機の運航状況は2021年2月現在</t>
    <rPh sb="2" eb="5">
      <t>ヒコウキ</t>
    </rPh>
    <rPh sb="6" eb="8">
      <t>ウンコウ</t>
    </rPh>
    <rPh sb="8" eb="10">
      <t>ジョウキョウ</t>
    </rPh>
    <rPh sb="15" eb="16">
      <t>ネン</t>
    </rPh>
    <rPh sb="17" eb="18">
      <t>ガツ</t>
    </rPh>
    <rPh sb="18" eb="20">
      <t>ゲンザイ</t>
    </rPh>
    <phoneticPr fontId="16"/>
  </si>
  <si>
    <t>（UA197便）</t>
    <rPh sb="6" eb="7">
      <t>ビン</t>
    </rPh>
    <phoneticPr fontId="21"/>
  </si>
  <si>
    <t>着</t>
  </si>
  <si>
    <t>借上げ（種類）</t>
    <rPh sb="0" eb="2">
      <t>カリア</t>
    </rPh>
    <rPh sb="4" eb="6">
      <t>シュルイ</t>
    </rPh>
    <phoneticPr fontId="16"/>
  </si>
  <si>
    <t>車両：（送迎）ミニバン×１台</t>
    <phoneticPr fontId="1"/>
  </si>
  <si>
    <t>車両：（半日）ミニバン×１台</t>
    <rPh sb="4" eb="6">
      <t>ハンニチ</t>
    </rPh>
    <phoneticPr fontId="1"/>
  </si>
  <si>
    <t>車両：（半日）レンタカー×１台</t>
    <rPh sb="4" eb="6">
      <t>ハンニチ</t>
    </rPh>
    <phoneticPr fontId="1"/>
  </si>
  <si>
    <t>【テニアン市庁舎表敬訪問】</t>
    <rPh sb="5" eb="8">
      <t>シチョウシャ</t>
    </rPh>
    <rPh sb="8" eb="10">
      <t>ヒョウケイ</t>
    </rPh>
    <rPh sb="10" eb="12">
      <t>ホウモン</t>
    </rPh>
    <phoneticPr fontId="21"/>
  </si>
  <si>
    <t>【テニアン歴史保存局事務所表敬訪問】</t>
    <rPh sb="5" eb="10">
      <t>レキシホゾンキョク</t>
    </rPh>
    <rPh sb="10" eb="12">
      <t>ジム</t>
    </rPh>
    <rPh sb="12" eb="13">
      <t>ショ</t>
    </rPh>
    <rPh sb="13" eb="15">
      <t>ヒョウケイ</t>
    </rPh>
    <rPh sb="15" eb="17">
      <t>ホウモン</t>
    </rPh>
    <phoneticPr fontId="21"/>
  </si>
  <si>
    <t>終日</t>
    <rPh sb="0" eb="2">
      <t>シュウジツ</t>
    </rPh>
    <phoneticPr fontId="1"/>
  </si>
  <si>
    <t>【テニアン現地調査】</t>
    <rPh sb="5" eb="7">
      <t>ゲンチ</t>
    </rPh>
    <rPh sb="7" eb="9">
      <t>チョウサ</t>
    </rPh>
    <phoneticPr fontId="21"/>
  </si>
  <si>
    <t>車両：（終日）レンタカー×１台</t>
    <rPh sb="4" eb="6">
      <t>シュウジツ</t>
    </rPh>
    <phoneticPr fontId="1"/>
  </si>
  <si>
    <t>（SIM2104便）</t>
    <rPh sb="8" eb="9">
      <t>ビン</t>
    </rPh>
    <phoneticPr fontId="21"/>
  </si>
  <si>
    <t>車両：（送迎）ミニバン×１台</t>
    <rPh sb="4" eb="6">
      <t>ソウゲイ</t>
    </rPh>
    <phoneticPr fontId="1"/>
  </si>
  <si>
    <t>【国立公園局表敬訪問】</t>
    <rPh sb="1" eb="3">
      <t>コクリツ</t>
    </rPh>
    <rPh sb="3" eb="5">
      <t>コウエン</t>
    </rPh>
    <rPh sb="5" eb="6">
      <t>キョク</t>
    </rPh>
    <rPh sb="6" eb="10">
      <t>ヒョウケイホウモン</t>
    </rPh>
    <phoneticPr fontId="21"/>
  </si>
  <si>
    <t>【マリアナ統合司令部表敬訪問】</t>
    <rPh sb="5" eb="7">
      <t>トウゴウ</t>
    </rPh>
    <rPh sb="7" eb="9">
      <t>シレイ</t>
    </rPh>
    <rPh sb="9" eb="10">
      <t>ブ</t>
    </rPh>
    <rPh sb="10" eb="12">
      <t>ヒョウケイ</t>
    </rPh>
    <rPh sb="12" eb="14">
      <t>ホウモン</t>
    </rPh>
    <phoneticPr fontId="1"/>
  </si>
  <si>
    <t>機中</t>
    <rPh sb="0" eb="2">
      <t>キチュウ</t>
    </rPh>
    <phoneticPr fontId="21"/>
  </si>
  <si>
    <t>（UA825便）</t>
    <rPh sb="6" eb="7">
      <t>ビン</t>
    </rPh>
    <phoneticPr fontId="21"/>
  </si>
  <si>
    <t>※火木日運航</t>
    <rPh sb="1" eb="2">
      <t>カ</t>
    </rPh>
    <rPh sb="2" eb="3">
      <t>モク</t>
    </rPh>
    <rPh sb="3" eb="4">
      <t>ニチ</t>
    </rPh>
    <rPh sb="4" eb="6">
      <t>ウンコウ</t>
    </rPh>
    <phoneticPr fontId="1"/>
  </si>
  <si>
    <t>【休息日】</t>
    <rPh sb="1" eb="4">
      <t>キュウソクビ</t>
    </rPh>
    <phoneticPr fontId="21"/>
  </si>
  <si>
    <t>7.5日</t>
    <rPh sb="3" eb="4">
      <t>ニチ</t>
    </rPh>
    <phoneticPr fontId="1"/>
  </si>
  <si>
    <t>【グアム知事室】</t>
    <rPh sb="4" eb="7">
      <t>チジシツ</t>
    </rPh>
    <phoneticPr fontId="1"/>
  </si>
  <si>
    <t>【精算】</t>
    <rPh sb="1" eb="3">
      <t>セイサン</t>
    </rPh>
    <phoneticPr fontId="1"/>
  </si>
  <si>
    <t>令和５年度 マリアナ諸島 現地調査・遺骨収集 計画表</t>
    <rPh sb="0" eb="2">
      <t>レイワ</t>
    </rPh>
    <rPh sb="3" eb="4">
      <t>ネン</t>
    </rPh>
    <rPh sb="4" eb="5">
      <t>ド</t>
    </rPh>
    <rPh sb="10" eb="12">
      <t>ショトウ</t>
    </rPh>
    <rPh sb="13" eb="15">
      <t>ゲンチ</t>
    </rPh>
    <rPh sb="15" eb="17">
      <t>チョウサ</t>
    </rPh>
    <rPh sb="18" eb="20">
      <t>イコツ</t>
    </rPh>
    <rPh sb="20" eb="22">
      <t>シュウシュウ</t>
    </rPh>
    <rPh sb="23" eb="25">
      <t>ケイカク</t>
    </rPh>
    <rPh sb="25" eb="26">
      <t>ヒョウ</t>
    </rPh>
    <phoneticPr fontId="1"/>
  </si>
  <si>
    <t>場合によっては１月</t>
    <rPh sb="0" eb="2">
      <t>バアイ</t>
    </rPh>
    <rPh sb="8" eb="9">
      <t>ガツ</t>
    </rPh>
    <phoneticPr fontId="1"/>
  </si>
  <si>
    <t>慰霊祭の日程要確認</t>
    <rPh sb="0" eb="3">
      <t>イレイサイ</t>
    </rPh>
    <rPh sb="4" eb="6">
      <t>ニッテイ</t>
    </rPh>
    <rPh sb="6" eb="9">
      <t>ヨウカクニン</t>
    </rPh>
    <phoneticPr fontId="1"/>
  </si>
  <si>
    <t>遺骨収集</t>
    <rPh sb="0" eb="4">
      <t>イコツシュウシュウ</t>
    </rPh>
    <phoneticPr fontId="1"/>
  </si>
  <si>
    <t>※　現行の飛行機運行状況を考慮しているため日程が変更することもある。</t>
    <rPh sb="2" eb="4">
      <t>ゲンコウ</t>
    </rPh>
    <rPh sb="5" eb="8">
      <t>ヒコウキ</t>
    </rPh>
    <rPh sb="8" eb="10">
      <t>ウンコウ</t>
    </rPh>
    <rPh sb="10" eb="12">
      <t>ジョウキョウ</t>
    </rPh>
    <rPh sb="13" eb="15">
      <t>コウリョ</t>
    </rPh>
    <rPh sb="21" eb="23">
      <t>ニッテイ</t>
    </rPh>
    <rPh sb="24" eb="26">
      <t>ヘンコウ</t>
    </rPh>
    <phoneticPr fontId="1"/>
  </si>
  <si>
    <t>第８次</t>
    <rPh sb="0" eb="1">
      <t>ダイ</t>
    </rPh>
    <rPh sb="2" eb="3">
      <t>ジ</t>
    </rPh>
    <phoneticPr fontId="1"/>
  </si>
  <si>
    <t>【ピースリング・オブ・グアム会長と打合せ】</t>
    <rPh sb="14" eb="16">
      <t>カイチョウ</t>
    </rPh>
    <rPh sb="17" eb="19">
      <t>ウチアワ</t>
    </rPh>
    <phoneticPr fontId="21"/>
  </si>
  <si>
    <t>【現地調査員と打合せ】</t>
    <rPh sb="1" eb="3">
      <t>ゲンチ</t>
    </rPh>
    <rPh sb="3" eb="6">
      <t>チョウサイン</t>
    </rPh>
    <rPh sb="7" eb="9">
      <t>ウチアワ</t>
    </rPh>
    <phoneticPr fontId="21"/>
  </si>
  <si>
    <t>【北マリアナ諸島知事室表敬訪問】</t>
    <rPh sb="1" eb="2">
      <t>キタ</t>
    </rPh>
    <rPh sb="6" eb="8">
      <t>ショトウ</t>
    </rPh>
    <rPh sb="8" eb="11">
      <t>チジシツ</t>
    </rPh>
    <rPh sb="11" eb="13">
      <t>ヒョウケイ</t>
    </rPh>
    <rPh sb="13" eb="15">
      <t>ホウモン</t>
    </rPh>
    <phoneticPr fontId="21"/>
  </si>
  <si>
    <t>【サイパン市庁舎表敬訪問】</t>
    <rPh sb="5" eb="8">
      <t>シチョウシャ</t>
    </rPh>
    <rPh sb="8" eb="10">
      <t>ヒョウケイ</t>
    </rPh>
    <rPh sb="10" eb="12">
      <t>ホウモン</t>
    </rPh>
    <phoneticPr fontId="21"/>
  </si>
  <si>
    <t>【事業PR活動】</t>
    <rPh sb="1" eb="3">
      <t>ジギョウ</t>
    </rPh>
    <rPh sb="5" eb="7">
      <t>カツドウ</t>
    </rPh>
    <phoneticPr fontId="21"/>
  </si>
  <si>
    <t>【マネンガン慰霊祭】</t>
    <rPh sb="6" eb="9">
      <t>イレイサイ</t>
    </rPh>
    <phoneticPr fontId="21"/>
  </si>
  <si>
    <t>【戦没者慰霊公苑・慰霊碑等清掃】</t>
    <rPh sb="1" eb="4">
      <t>センボツシャ</t>
    </rPh>
    <rPh sb="4" eb="6">
      <t>イレイ</t>
    </rPh>
    <rPh sb="6" eb="8">
      <t>コウエン</t>
    </rPh>
    <rPh sb="9" eb="12">
      <t>イレイヒ</t>
    </rPh>
    <rPh sb="12" eb="13">
      <t>トウ</t>
    </rPh>
    <rPh sb="13" eb="15">
      <t>セイソウ</t>
    </rPh>
    <phoneticPr fontId="21"/>
  </si>
  <si>
    <t>【戦没者慰霊祭】</t>
    <rPh sb="4" eb="7">
      <t>イレイサイ</t>
    </rPh>
    <phoneticPr fontId="21"/>
  </si>
  <si>
    <t>【聞き取り調査】</t>
    <rPh sb="1" eb="2">
      <t>キ</t>
    </rPh>
    <rPh sb="3" eb="4">
      <t>ト</t>
    </rPh>
    <rPh sb="5" eb="7">
      <t>チョウサ</t>
    </rPh>
    <phoneticPr fontId="21"/>
  </si>
  <si>
    <t>Independence Day</t>
    <phoneticPr fontId="1"/>
  </si>
  <si>
    <t>令和５年度 マリアナ諸島現地調査派遣（第１次） 日程表（案）</t>
    <rPh sb="0" eb="2">
      <t>レイワ</t>
    </rPh>
    <rPh sb="3" eb="4">
      <t>ネン</t>
    </rPh>
    <rPh sb="4" eb="5">
      <t>ド</t>
    </rPh>
    <rPh sb="5" eb="7">
      <t>ヘイネンド</t>
    </rPh>
    <rPh sb="10" eb="12">
      <t>ショトウ</t>
    </rPh>
    <rPh sb="12" eb="14">
      <t>ゲンチ</t>
    </rPh>
    <rPh sb="14" eb="16">
      <t>チョウサ</t>
    </rPh>
    <rPh sb="16" eb="18">
      <t>ハケン</t>
    </rPh>
    <rPh sb="19" eb="20">
      <t>ダイ</t>
    </rPh>
    <rPh sb="21" eb="22">
      <t>ジ</t>
    </rPh>
    <rPh sb="24" eb="26">
      <t>ニッテイ</t>
    </rPh>
    <rPh sb="26" eb="27">
      <t>ヒョウ</t>
    </rPh>
    <rPh sb="28" eb="29">
      <t>アン</t>
    </rPh>
    <phoneticPr fontId="16"/>
  </si>
  <si>
    <t>令和５年度 マリアナ諸島現地調査派遣（第２次） 日程表（案）</t>
    <rPh sb="0" eb="2">
      <t>レイワ</t>
    </rPh>
    <rPh sb="3" eb="4">
      <t>ネン</t>
    </rPh>
    <rPh sb="4" eb="5">
      <t>ド</t>
    </rPh>
    <rPh sb="10" eb="12">
      <t>ショトウ</t>
    </rPh>
    <rPh sb="12" eb="14">
      <t>ゲンチ</t>
    </rPh>
    <rPh sb="14" eb="16">
      <t>チョウサ</t>
    </rPh>
    <rPh sb="16" eb="18">
      <t>ハケン</t>
    </rPh>
    <rPh sb="19" eb="20">
      <t>ダイ</t>
    </rPh>
    <rPh sb="21" eb="22">
      <t>ジ</t>
    </rPh>
    <rPh sb="24" eb="26">
      <t>ニッテイ</t>
    </rPh>
    <rPh sb="26" eb="27">
      <t>ヒョウ</t>
    </rPh>
    <rPh sb="28" eb="29">
      <t>アン</t>
    </rPh>
    <phoneticPr fontId="16"/>
  </si>
  <si>
    <t>令和５年度 マリアナ諸島現地調査派遣（第４次） 日程表（案）</t>
    <rPh sb="0" eb="2">
      <t>レイワ</t>
    </rPh>
    <rPh sb="3" eb="4">
      <t>ネン</t>
    </rPh>
    <rPh sb="4" eb="5">
      <t>ド</t>
    </rPh>
    <rPh sb="5" eb="7">
      <t>ヘイネンド</t>
    </rPh>
    <rPh sb="10" eb="12">
      <t>ショトウ</t>
    </rPh>
    <rPh sb="12" eb="14">
      <t>ゲンチ</t>
    </rPh>
    <rPh sb="14" eb="16">
      <t>チョウサ</t>
    </rPh>
    <rPh sb="16" eb="18">
      <t>ハケン</t>
    </rPh>
    <rPh sb="19" eb="20">
      <t>ダイ</t>
    </rPh>
    <rPh sb="21" eb="22">
      <t>ジ</t>
    </rPh>
    <rPh sb="24" eb="26">
      <t>ニッテイ</t>
    </rPh>
    <rPh sb="26" eb="27">
      <t>ヒョウ</t>
    </rPh>
    <rPh sb="28" eb="29">
      <t>アン</t>
    </rPh>
    <phoneticPr fontId="16"/>
  </si>
  <si>
    <t>令和５年度 マリアナ諸島現地調査派遣（第５次） 日程表（案）</t>
    <rPh sb="0" eb="2">
      <t>レイワ</t>
    </rPh>
    <rPh sb="3" eb="4">
      <t>ネン</t>
    </rPh>
    <rPh sb="4" eb="5">
      <t>ド</t>
    </rPh>
    <rPh sb="5" eb="7">
      <t>ヘイネンド</t>
    </rPh>
    <rPh sb="10" eb="12">
      <t>ショトウ</t>
    </rPh>
    <rPh sb="12" eb="14">
      <t>ゲンチ</t>
    </rPh>
    <rPh sb="14" eb="16">
      <t>チョウサ</t>
    </rPh>
    <rPh sb="16" eb="18">
      <t>ハケン</t>
    </rPh>
    <rPh sb="19" eb="20">
      <t>ダイ</t>
    </rPh>
    <rPh sb="21" eb="22">
      <t>ジ</t>
    </rPh>
    <rPh sb="24" eb="26">
      <t>ニッテイ</t>
    </rPh>
    <rPh sb="26" eb="27">
      <t>ヒョウ</t>
    </rPh>
    <rPh sb="28" eb="29">
      <t>アン</t>
    </rPh>
    <phoneticPr fontId="16"/>
  </si>
  <si>
    <t>令和５年度 マリアナ諸島現地調査派遣（第６次） 日程表（案）</t>
    <rPh sb="0" eb="2">
      <t>レイワ</t>
    </rPh>
    <rPh sb="3" eb="4">
      <t>ネン</t>
    </rPh>
    <rPh sb="4" eb="5">
      <t>ド</t>
    </rPh>
    <rPh sb="10" eb="12">
      <t>ショトウ</t>
    </rPh>
    <rPh sb="12" eb="14">
      <t>ゲンチ</t>
    </rPh>
    <rPh sb="14" eb="16">
      <t>チョウサ</t>
    </rPh>
    <rPh sb="16" eb="18">
      <t>ハケン</t>
    </rPh>
    <rPh sb="19" eb="20">
      <t>ダイ</t>
    </rPh>
    <rPh sb="21" eb="22">
      <t>ジ</t>
    </rPh>
    <rPh sb="24" eb="26">
      <t>ニッテイ</t>
    </rPh>
    <rPh sb="26" eb="27">
      <t>ヒョウ</t>
    </rPh>
    <rPh sb="28" eb="29">
      <t>アン</t>
    </rPh>
    <phoneticPr fontId="16"/>
  </si>
  <si>
    <t>令和５年度 マリアナ諸島現地調査派遣（第７次） 日程表（案）</t>
    <rPh sb="0" eb="2">
      <t>レイワ</t>
    </rPh>
    <rPh sb="3" eb="4">
      <t>ネン</t>
    </rPh>
    <rPh sb="4" eb="5">
      <t>ド</t>
    </rPh>
    <rPh sb="5" eb="7">
      <t>ヘイネンド</t>
    </rPh>
    <rPh sb="10" eb="12">
      <t>ショトウ</t>
    </rPh>
    <rPh sb="12" eb="14">
      <t>ゲンチ</t>
    </rPh>
    <rPh sb="14" eb="16">
      <t>チョウサ</t>
    </rPh>
    <rPh sb="16" eb="18">
      <t>ハケン</t>
    </rPh>
    <rPh sb="19" eb="20">
      <t>ダイ</t>
    </rPh>
    <rPh sb="21" eb="22">
      <t>ジ</t>
    </rPh>
    <rPh sb="24" eb="26">
      <t>ニッテイ</t>
    </rPh>
    <rPh sb="26" eb="27">
      <t>ヒョウ</t>
    </rPh>
    <rPh sb="28" eb="29">
      <t>アン</t>
    </rPh>
    <phoneticPr fontId="16"/>
  </si>
  <si>
    <t>令和５年度 マリアナ諸島現地調査派遣（第８次） 日程表（案）</t>
    <rPh sb="0" eb="2">
      <t>レイワ</t>
    </rPh>
    <rPh sb="3" eb="4">
      <t>ネン</t>
    </rPh>
    <rPh sb="4" eb="5">
      <t>ド</t>
    </rPh>
    <rPh sb="5" eb="7">
      <t>ヘイネンド</t>
    </rPh>
    <rPh sb="10" eb="12">
      <t>ショトウ</t>
    </rPh>
    <rPh sb="12" eb="14">
      <t>ゲンチ</t>
    </rPh>
    <rPh sb="14" eb="16">
      <t>チョウサ</t>
    </rPh>
    <rPh sb="16" eb="18">
      <t>ハケン</t>
    </rPh>
    <rPh sb="19" eb="20">
      <t>ダイ</t>
    </rPh>
    <rPh sb="21" eb="22">
      <t>ジ</t>
    </rPh>
    <rPh sb="24" eb="26">
      <t>ニッテイ</t>
    </rPh>
    <rPh sb="26" eb="27">
      <t>ヒョウ</t>
    </rPh>
    <rPh sb="28" eb="29">
      <t>アン</t>
    </rPh>
    <phoneticPr fontId="16"/>
  </si>
  <si>
    <t>（SIM1208便）</t>
    <rPh sb="8" eb="9">
      <t>ビン</t>
    </rPh>
    <phoneticPr fontId="21"/>
  </si>
  <si>
    <t>※　飛行機の運航状況は2023年3月現在</t>
    <rPh sb="2" eb="5">
      <t>ヒコウキ</t>
    </rPh>
    <rPh sb="6" eb="8">
      <t>ウンコウ</t>
    </rPh>
    <rPh sb="8" eb="10">
      <t>ジョウキョウ</t>
    </rPh>
    <rPh sb="15" eb="16">
      <t>ネン</t>
    </rPh>
    <rPh sb="17" eb="18">
      <t>ガツ</t>
    </rPh>
    <rPh sb="18" eb="20">
      <t>ゲンザイ</t>
    </rPh>
    <phoneticPr fontId="16"/>
  </si>
  <si>
    <t>車両：（送迎）ミニバン×１台</t>
  </si>
  <si>
    <t>車両：（送迎）荷物車×１台</t>
    <rPh sb="7" eb="10">
      <t>ニモツシャ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</si>
</sst>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aaa\)"/>
    <numFmt numFmtId="177" formatCode="m&quot;月&quot;d&quot;日&quot;;@"/>
    <numFmt numFmtId="178" formatCode="aaa"/>
    <numFmt numFmtId="179" formatCode="hh:mm;@"/>
    <numFmt numFmtId="180" formatCode="0&quot;日&quot;&quot;間&quot;"/>
    <numFmt numFmtId="181" formatCode="[$-F800]dddd\,\ mmmm\ dd\,\ yyyy"/>
    <numFmt numFmtId="182" formatCode="yyyy&quot;年&quot;m&quot;月&quot;d&quot;日&quot;;@"/>
  </numFmts>
  <fonts count="2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6"/>
      <color theme="1"/>
      <name val="ＭＳ Ｐゴシック"/>
      <family val="3"/>
      <charset val="128"/>
      <scheme val="minor"/>
    </font>
    <font>
      <sz val="14"/>
      <color theme="1"/>
      <name val="ＭＳ Ｐゴシック"/>
      <family val="3"/>
      <charset val="128"/>
      <scheme val="minor"/>
    </font>
    <font>
      <sz val="10"/>
      <color theme="1"/>
      <name val="ＭＳ Ｐゴシック"/>
      <family val="3"/>
      <charset val="128"/>
      <scheme val="minor"/>
    </font>
    <font>
      <sz val="14"/>
      <name val="ＭＳ Ｐゴシック"/>
      <family val="3"/>
      <charset val="128"/>
      <scheme val="minor"/>
    </font>
    <font>
      <sz val="9"/>
      <name val="ＭＳ Ｐゴシック"/>
      <family val="3"/>
      <charset val="128"/>
      <scheme val="minor"/>
    </font>
    <font>
      <sz val="12"/>
      <color theme="1"/>
      <name val="ＭＳ Ｐゴシック"/>
      <family val="3"/>
      <charset val="128"/>
      <scheme val="minor"/>
    </font>
    <font>
      <sz val="12"/>
      <name val="ＭＳ Ｐゴシック"/>
      <family val="3"/>
      <charset val="128"/>
      <scheme val="minor"/>
    </font>
    <font>
      <sz val="10"/>
      <name val="メイリオ"/>
      <family val="3"/>
      <charset val="128"/>
    </font>
    <font>
      <sz val="14"/>
      <name val="メイリオ"/>
      <family val="3"/>
      <charset val="128"/>
    </font>
    <font>
      <sz val="12"/>
      <name val="メイリオ"/>
      <family val="3"/>
      <charset val="128"/>
    </font>
    <font>
      <sz val="12"/>
      <color rgb="FFFF0000"/>
      <name val="メイリオ"/>
      <family val="3"/>
      <charset val="128"/>
    </font>
    <font>
      <b/>
      <sz val="18"/>
      <name val="メイリオ"/>
      <family val="3"/>
      <charset val="128"/>
    </font>
    <font>
      <i/>
      <sz val="6"/>
      <name val="Verdana"/>
      <family val="2"/>
    </font>
    <font>
      <b/>
      <sz val="14"/>
      <name val="メイリオ"/>
      <family val="3"/>
      <charset val="128"/>
    </font>
    <font>
      <b/>
      <sz val="12"/>
      <color rgb="FFFF0000"/>
      <name val="メイリオ"/>
      <family val="3"/>
      <charset val="128"/>
    </font>
    <font>
      <sz val="11"/>
      <name val="メイリオ"/>
      <family val="3"/>
      <charset val="128"/>
    </font>
    <font>
      <b/>
      <sz val="12"/>
      <name val="メイリオ"/>
      <family val="3"/>
      <charset val="128"/>
    </font>
    <font>
      <sz val="6"/>
      <name val="ＭＳ Ｐゴシック"/>
      <family val="3"/>
      <charset val="128"/>
    </font>
    <font>
      <b/>
      <sz val="10"/>
      <name val="メイリオ"/>
      <family val="3"/>
      <charset val="128"/>
    </font>
    <font>
      <b/>
      <sz val="11"/>
      <name val="メイリオ"/>
      <family val="3"/>
      <charset val="128"/>
    </font>
    <font>
      <sz val="12"/>
      <color theme="1"/>
      <name val="メイリオ"/>
      <family val="3"/>
      <charset val="128"/>
    </font>
    <font>
      <sz val="8"/>
      <name val="メイリオ"/>
      <family val="3"/>
      <charset val="128"/>
    </font>
    <font>
      <sz val="12"/>
      <color rgb="FF002060"/>
      <name val="メイリオ"/>
      <family val="3"/>
      <charset val="128"/>
    </font>
    <font>
      <sz val="11"/>
      <color rgb="FFFF0000"/>
      <name val="メイリオ"/>
      <family val="3"/>
      <charset val="128"/>
    </font>
    <font>
      <sz val="6"/>
      <name val="メイリオ"/>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indexed="22"/>
        <bgColor indexed="64"/>
      </patternFill>
    </fill>
    <fill>
      <patternFill patternType="solid">
        <fgColor theme="0"/>
        <bgColor indexed="64"/>
      </patternFill>
    </fill>
  </fills>
  <borders count="69">
    <border>
      <left/>
      <right/>
      <top/>
      <bottom/>
      <diagonal/>
    </border>
    <border>
      <left style="thin">
        <color auto="1"/>
      </left>
      <right style="thin">
        <color auto="1"/>
      </right>
      <top/>
      <bottom style="thin">
        <color auto="1"/>
      </bottom>
      <diagonal/>
    </border>
    <border>
      <left/>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auto="1"/>
      </left>
      <right/>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auto="1"/>
      </left>
      <right style="thin">
        <color auto="1"/>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top style="medium">
        <color indexed="64"/>
      </top>
      <bottom/>
      <diagonal/>
    </border>
    <border>
      <left/>
      <right style="hair">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top/>
      <bottom style="double">
        <color indexed="64"/>
      </bottom>
      <diagonal/>
    </border>
    <border>
      <left/>
      <right style="hair">
        <color indexed="64"/>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hair">
        <color indexed="64"/>
      </right>
      <top/>
      <bottom/>
      <diagonal/>
    </border>
    <border>
      <left/>
      <right style="hair">
        <color indexed="64"/>
      </right>
      <top/>
      <bottom/>
      <diagonal/>
    </border>
    <border>
      <left/>
      <right/>
      <top style="double">
        <color indexed="64"/>
      </top>
      <bottom/>
      <diagonal/>
    </border>
    <border>
      <left/>
      <right style="medium">
        <color indexed="64"/>
      </right>
      <top style="double">
        <color indexed="64"/>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style="thin">
        <color indexed="64"/>
      </bottom>
      <diagonal/>
    </border>
    <border>
      <left/>
      <right/>
      <top style="thin">
        <color indexed="64"/>
      </top>
      <bottom/>
      <diagonal/>
    </border>
    <border>
      <left style="medium">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medium">
        <color indexed="64"/>
      </right>
      <top style="thin">
        <color indexed="64"/>
      </top>
      <bottom/>
      <diagonal/>
    </border>
    <border>
      <left style="hair">
        <color indexed="64"/>
      </left>
      <right/>
      <top/>
      <bottom/>
      <diagonal/>
    </border>
    <border>
      <left style="medium">
        <color indexed="64"/>
      </left>
      <right/>
      <top/>
      <bottom style="medium">
        <color indexed="64"/>
      </bottom>
      <diagonal/>
    </border>
    <border>
      <left style="thin">
        <color indexed="64"/>
      </left>
      <right style="hair">
        <color indexed="64"/>
      </right>
      <top/>
      <bottom style="medium">
        <color indexed="64"/>
      </bottom>
      <diagonal/>
    </border>
    <border>
      <left/>
      <right style="hair">
        <color indexed="64"/>
      </right>
      <top/>
      <bottom style="medium">
        <color indexed="64"/>
      </bottom>
      <diagonal/>
    </border>
    <border>
      <left/>
      <right style="medium">
        <color indexed="64"/>
      </right>
      <top/>
      <bottom style="medium">
        <color indexed="64"/>
      </bottom>
      <diagonal/>
    </border>
    <border>
      <left style="thin">
        <color auto="1"/>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auto="1"/>
      </left>
      <right/>
      <top style="thin">
        <color indexed="64"/>
      </top>
      <bottom style="medium">
        <color indexed="64"/>
      </bottom>
      <diagonal/>
    </border>
    <border>
      <left/>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thin">
        <color indexed="64"/>
      </left>
      <right style="medium">
        <color indexed="64"/>
      </right>
      <top style="double">
        <color indexed="64"/>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auto="1"/>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double">
        <color indexed="64"/>
      </bottom>
      <diagonal/>
    </border>
  </borders>
  <cellStyleXfs count="4">
    <xf numFmtId="0" fontId="0" fillId="0" borderId="0">
      <alignment vertical="center"/>
    </xf>
    <xf numFmtId="0" fontId="2" fillId="0" borderId="0">
      <alignment vertical="center"/>
    </xf>
    <xf numFmtId="0" fontId="3" fillId="0" borderId="0">
      <alignment vertical="center"/>
    </xf>
    <xf numFmtId="0" fontId="3" fillId="0" borderId="0"/>
  </cellStyleXfs>
  <cellXfs count="232">
    <xf numFmtId="0" fontId="0" fillId="0" borderId="0" xfId="0">
      <alignment vertical="center"/>
    </xf>
    <xf numFmtId="0" fontId="5" fillId="0" borderId="0" xfId="0" applyFont="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8" xfId="0" applyFont="1" applyFill="1" applyBorder="1" applyAlignment="1">
      <alignment horizontal="center" vertical="center"/>
    </xf>
    <xf numFmtId="0" fontId="5" fillId="0" borderId="0" xfId="0" applyFont="1" applyAlignment="1">
      <alignment horizontal="right" vertical="center"/>
    </xf>
    <xf numFmtId="0" fontId="9" fillId="0" borderId="0" xfId="0" applyFont="1" applyAlignment="1">
      <alignment horizontal="left" vertical="center"/>
    </xf>
    <xf numFmtId="14" fontId="6" fillId="0" borderId="0" xfId="0" applyNumberFormat="1" applyFont="1" applyAlignment="1">
      <alignment horizontal="right" vertical="center"/>
    </xf>
    <xf numFmtId="31" fontId="7" fillId="0" borderId="9" xfId="0" applyNumberFormat="1" applyFont="1" applyBorder="1" applyAlignment="1">
      <alignment horizontal="right" vertical="center"/>
    </xf>
    <xf numFmtId="176" fontId="10" fillId="0" borderId="2" xfId="0" applyNumberFormat="1" applyFont="1" applyBorder="1" applyAlignment="1">
      <alignment horizontal="left" vertical="center"/>
    </xf>
    <xf numFmtId="31" fontId="7" fillId="0" borderId="2" xfId="0" applyNumberFormat="1" applyFont="1" applyBorder="1" applyAlignment="1">
      <alignment horizontal="center" vertical="center"/>
    </xf>
    <xf numFmtId="31" fontId="7" fillId="0" borderId="16" xfId="0" applyNumberFormat="1" applyFont="1" applyBorder="1" applyAlignment="1">
      <alignment horizontal="right" vertical="center"/>
    </xf>
    <xf numFmtId="31" fontId="7" fillId="3" borderId="9" xfId="0" applyNumberFormat="1" applyFont="1" applyFill="1" applyBorder="1" applyAlignment="1">
      <alignment horizontal="right" vertical="center"/>
    </xf>
    <xf numFmtId="176" fontId="10" fillId="3" borderId="2" xfId="0" applyNumberFormat="1" applyFont="1" applyFill="1" applyBorder="1" applyAlignment="1">
      <alignment horizontal="left" vertical="center"/>
    </xf>
    <xf numFmtId="31" fontId="7" fillId="3" borderId="2" xfId="0" applyNumberFormat="1" applyFont="1" applyFill="1" applyBorder="1" applyAlignment="1">
      <alignment horizontal="center" vertical="center"/>
    </xf>
    <xf numFmtId="31" fontId="7" fillId="3" borderId="16" xfId="0" applyNumberFormat="1" applyFont="1" applyFill="1" applyBorder="1" applyAlignment="1">
      <alignment horizontal="right" vertical="center"/>
    </xf>
    <xf numFmtId="31" fontId="7" fillId="0" borderId="14" xfId="0" applyNumberFormat="1" applyFont="1" applyBorder="1" applyAlignment="1">
      <alignment horizontal="right" vertical="center"/>
    </xf>
    <xf numFmtId="49" fontId="11" fillId="0" borderId="0" xfId="3" applyNumberFormat="1" applyFont="1"/>
    <xf numFmtId="177" fontId="11" fillId="0" borderId="0" xfId="3" applyNumberFormat="1" applyFont="1"/>
    <xf numFmtId="178" fontId="11" fillId="0" borderId="0" xfId="3" applyNumberFormat="1" applyFont="1"/>
    <xf numFmtId="179" fontId="11" fillId="0" borderId="0" xfId="3" applyNumberFormat="1" applyFont="1"/>
    <xf numFmtId="0" fontId="11" fillId="0" borderId="0" xfId="3" applyFont="1"/>
    <xf numFmtId="0" fontId="12" fillId="0" borderId="0" xfId="3" applyFont="1" applyAlignment="1">
      <alignment horizontal="center" vertical="center"/>
    </xf>
    <xf numFmtId="0" fontId="13" fillId="0" borderId="0" xfId="3" applyFont="1" applyAlignment="1">
      <alignment horizontal="right" vertical="center"/>
    </xf>
    <xf numFmtId="0" fontId="14" fillId="0" borderId="0" xfId="3" applyFont="1"/>
    <xf numFmtId="0" fontId="11" fillId="0" borderId="0" xfId="3" applyFont="1" applyAlignment="1">
      <alignment horizontal="center"/>
    </xf>
    <xf numFmtId="0" fontId="11" fillId="0" borderId="0" xfId="3" applyFont="1" applyAlignment="1">
      <alignment horizontal="right" vertical="center"/>
    </xf>
    <xf numFmtId="0" fontId="17" fillId="0" borderId="0" xfId="3" applyFont="1" applyAlignment="1">
      <alignment vertical="center"/>
    </xf>
    <xf numFmtId="0" fontId="18" fillId="0" borderId="0" xfId="3" applyFont="1" applyAlignment="1">
      <alignment vertical="center"/>
    </xf>
    <xf numFmtId="49" fontId="19" fillId="0" borderId="0" xfId="3" applyNumberFormat="1" applyFont="1" applyAlignment="1">
      <alignment horizontal="left" vertical="center"/>
    </xf>
    <xf numFmtId="0" fontId="14" fillId="0" borderId="0" xfId="3" applyFont="1" applyAlignment="1">
      <alignment horizontal="center"/>
    </xf>
    <xf numFmtId="0" fontId="22" fillId="0" borderId="33" xfId="3" applyFont="1" applyBorder="1" applyAlignment="1">
      <alignment horizontal="center" vertical="center"/>
    </xf>
    <xf numFmtId="177" fontId="13" fillId="0" borderId="34" xfId="3" applyNumberFormat="1" applyFont="1" applyBorder="1" applyAlignment="1">
      <alignment horizontal="center" vertical="center"/>
    </xf>
    <xf numFmtId="178" fontId="13" fillId="0" borderId="34" xfId="3" applyNumberFormat="1" applyFont="1" applyBorder="1" applyAlignment="1">
      <alignment vertical="center"/>
    </xf>
    <xf numFmtId="179" fontId="13" fillId="0" borderId="35" xfId="3" applyNumberFormat="1" applyFont="1" applyBorder="1" applyAlignment="1">
      <alignment horizontal="center" vertical="center"/>
    </xf>
    <xf numFmtId="0" fontId="13" fillId="0" borderId="0" xfId="3" applyFont="1" applyAlignment="1">
      <alignment horizontal="center" vertical="center"/>
    </xf>
    <xf numFmtId="0" fontId="13" fillId="0" borderId="36" xfId="3" applyFont="1" applyBorder="1" applyAlignment="1">
      <alignment horizontal="center" vertical="center"/>
    </xf>
    <xf numFmtId="0" fontId="22" fillId="0" borderId="0" xfId="3" applyFont="1" applyAlignment="1">
      <alignment horizontal="center" vertical="center"/>
    </xf>
    <xf numFmtId="0" fontId="19" fillId="0" borderId="0" xfId="2" applyFont="1">
      <alignment vertical="center"/>
    </xf>
    <xf numFmtId="0" fontId="19" fillId="0" borderId="37" xfId="2" applyFont="1" applyBorder="1" applyAlignment="1">
      <alignment horizontal="center" vertical="center"/>
    </xf>
    <xf numFmtId="0" fontId="19" fillId="0" borderId="38" xfId="2" applyFont="1" applyBorder="1">
      <alignment vertical="center"/>
    </xf>
    <xf numFmtId="0" fontId="11" fillId="0" borderId="0" xfId="3" applyFont="1" applyAlignment="1">
      <alignment horizontal="center" vertical="center"/>
    </xf>
    <xf numFmtId="0" fontId="14" fillId="0" borderId="0" xfId="3" applyFont="1" applyAlignment="1">
      <alignment horizontal="center" vertical="center"/>
    </xf>
    <xf numFmtId="1" fontId="13" fillId="0" borderId="33" xfId="3" applyNumberFormat="1" applyFont="1" applyBorder="1" applyAlignment="1">
      <alignment horizontal="center" vertical="center"/>
    </xf>
    <xf numFmtId="178" fontId="13" fillId="0" borderId="34" xfId="3" applyNumberFormat="1" applyFont="1" applyBorder="1" applyAlignment="1">
      <alignment horizontal="center" vertical="center"/>
    </xf>
    <xf numFmtId="20" fontId="13" fillId="0" borderId="0" xfId="3" applyNumberFormat="1" applyFont="1" applyAlignment="1">
      <alignment horizontal="distributed" vertical="center"/>
    </xf>
    <xf numFmtId="0" fontId="13" fillId="0" borderId="0" xfId="3" applyFont="1" applyAlignment="1">
      <alignment horizontal="left" vertical="center"/>
    </xf>
    <xf numFmtId="0" fontId="19" fillId="0" borderId="0" xfId="2" applyFont="1" applyAlignment="1">
      <alignment horizontal="center" vertical="center"/>
    </xf>
    <xf numFmtId="0" fontId="19" fillId="0" borderId="39" xfId="2" applyFont="1" applyBorder="1">
      <alignment vertical="center"/>
    </xf>
    <xf numFmtId="0" fontId="22" fillId="0" borderId="40" xfId="3" applyFont="1" applyBorder="1" applyAlignment="1">
      <alignment horizontal="center" vertical="center"/>
    </xf>
    <xf numFmtId="178" fontId="19" fillId="0" borderId="1" xfId="2" applyNumberFormat="1" applyFont="1" applyBorder="1">
      <alignment vertical="center"/>
    </xf>
    <xf numFmtId="179" fontId="13" fillId="0" borderId="41" xfId="3" applyNumberFormat="1" applyFont="1" applyBorder="1" applyAlignment="1">
      <alignment horizontal="center" vertical="center"/>
    </xf>
    <xf numFmtId="0" fontId="13" fillId="0" borderId="2" xfId="3" applyFont="1" applyBorder="1" applyAlignment="1">
      <alignment horizontal="center" vertical="center"/>
    </xf>
    <xf numFmtId="0" fontId="13" fillId="0" borderId="42" xfId="3" applyFont="1" applyBorder="1" applyAlignment="1">
      <alignment horizontal="center" vertical="center"/>
    </xf>
    <xf numFmtId="0" fontId="22" fillId="0" borderId="2" xfId="3" applyFont="1" applyBorder="1" applyAlignment="1">
      <alignment horizontal="center" vertical="center"/>
    </xf>
    <xf numFmtId="0" fontId="19" fillId="0" borderId="2" xfId="2" applyFont="1" applyBorder="1">
      <alignment vertical="center"/>
    </xf>
    <xf numFmtId="0" fontId="13" fillId="0" borderId="43" xfId="3" applyFont="1" applyBorder="1" applyAlignment="1">
      <alignment horizontal="center" vertical="center"/>
    </xf>
    <xf numFmtId="0" fontId="13" fillId="0" borderId="44" xfId="3" applyFont="1" applyBorder="1" applyAlignment="1">
      <alignment horizontal="left" vertical="center"/>
    </xf>
    <xf numFmtId="178" fontId="19" fillId="0" borderId="34" xfId="2" applyNumberFormat="1" applyFont="1" applyBorder="1">
      <alignment vertical="center"/>
    </xf>
    <xf numFmtId="0" fontId="13" fillId="0" borderId="39" xfId="3" applyFont="1" applyBorder="1" applyAlignment="1">
      <alignment vertical="center"/>
    </xf>
    <xf numFmtId="0" fontId="13" fillId="0" borderId="0" xfId="3" applyFont="1" applyAlignment="1">
      <alignment vertical="center"/>
    </xf>
    <xf numFmtId="0" fontId="20" fillId="0" borderId="0" xfId="3" applyFont="1" applyAlignment="1">
      <alignment vertical="center"/>
    </xf>
    <xf numFmtId="0" fontId="22" fillId="0" borderId="45" xfId="3" applyFont="1" applyBorder="1" applyAlignment="1">
      <alignment horizontal="center" vertical="center"/>
    </xf>
    <xf numFmtId="0" fontId="13" fillId="0" borderId="0" xfId="3" applyFont="1" applyAlignment="1">
      <alignment horizontal="distributed" vertical="center"/>
    </xf>
    <xf numFmtId="0" fontId="13" fillId="0" borderId="36" xfId="3" applyFont="1" applyBorder="1" applyAlignment="1">
      <alignment horizontal="left" vertical="center"/>
    </xf>
    <xf numFmtId="0" fontId="13" fillId="0" borderId="46" xfId="3" applyFont="1" applyBorder="1" applyAlignment="1">
      <alignment horizontal="right" vertical="center"/>
    </xf>
    <xf numFmtId="0" fontId="13" fillId="0" borderId="2" xfId="3" applyFont="1" applyBorder="1" applyAlignment="1">
      <alignment horizontal="right" vertical="center"/>
    </xf>
    <xf numFmtId="0" fontId="13" fillId="0" borderId="2" xfId="3" applyFont="1" applyBorder="1" applyAlignment="1">
      <alignment vertical="center"/>
    </xf>
    <xf numFmtId="0" fontId="13" fillId="0" borderId="44" xfId="3" applyFont="1" applyBorder="1" applyAlignment="1">
      <alignment vertical="center"/>
    </xf>
    <xf numFmtId="1" fontId="13" fillId="0" borderId="47" xfId="3" applyNumberFormat="1" applyFont="1" applyBorder="1" applyAlignment="1">
      <alignment horizontal="center" vertical="center"/>
    </xf>
    <xf numFmtId="0" fontId="11" fillId="0" borderId="0" xfId="3" applyFont="1" applyAlignment="1">
      <alignment vertical="center"/>
    </xf>
    <xf numFmtId="0" fontId="14" fillId="0" borderId="0" xfId="3" applyFont="1" applyAlignment="1">
      <alignment vertical="center"/>
    </xf>
    <xf numFmtId="1" fontId="13" fillId="0" borderId="40" xfId="2" applyNumberFormat="1" applyFont="1" applyBorder="1">
      <alignment vertical="center"/>
    </xf>
    <xf numFmtId="1" fontId="13" fillId="0" borderId="33" xfId="2" applyNumberFormat="1" applyFont="1" applyBorder="1">
      <alignment vertical="center"/>
    </xf>
    <xf numFmtId="1" fontId="13" fillId="0" borderId="45" xfId="2" applyNumberFormat="1" applyFont="1" applyBorder="1">
      <alignment vertical="center"/>
    </xf>
    <xf numFmtId="0" fontId="11" fillId="0" borderId="48" xfId="3" applyFont="1" applyBorder="1" applyAlignment="1">
      <alignment vertical="center"/>
    </xf>
    <xf numFmtId="0" fontId="11" fillId="0" borderId="42" xfId="3" applyFont="1" applyBorder="1" applyAlignment="1">
      <alignment vertical="center"/>
    </xf>
    <xf numFmtId="0" fontId="13" fillId="0" borderId="49" xfId="3" applyFont="1" applyBorder="1" applyAlignment="1">
      <alignment horizontal="center" vertical="center"/>
    </xf>
    <xf numFmtId="0" fontId="13" fillId="0" borderId="50" xfId="3" applyFont="1" applyBorder="1" applyAlignment="1">
      <alignment vertical="center"/>
    </xf>
    <xf numFmtId="0" fontId="13" fillId="0" borderId="51" xfId="3" applyFont="1" applyBorder="1" applyAlignment="1">
      <alignment horizontal="distributed" vertical="center"/>
    </xf>
    <xf numFmtId="20" fontId="13" fillId="0" borderId="36" xfId="3" applyNumberFormat="1" applyFont="1" applyBorder="1" applyAlignment="1">
      <alignment horizontal="center" vertical="center"/>
    </xf>
    <xf numFmtId="20" fontId="13" fillId="0" borderId="0" xfId="3" applyNumberFormat="1" applyFont="1" applyAlignment="1">
      <alignment horizontal="center" vertical="center"/>
    </xf>
    <xf numFmtId="1" fontId="13" fillId="0" borderId="52" xfId="2" applyNumberFormat="1" applyFont="1" applyBorder="1">
      <alignment vertical="center"/>
    </xf>
    <xf numFmtId="177" fontId="19" fillId="0" borderId="18" xfId="2" applyNumberFormat="1" applyFont="1" applyBorder="1">
      <alignment vertical="center"/>
    </xf>
    <xf numFmtId="178" fontId="19" fillId="0" borderId="18" xfId="2" applyNumberFormat="1" applyFont="1" applyBorder="1">
      <alignment vertical="center"/>
    </xf>
    <xf numFmtId="179" fontId="13" fillId="0" borderId="53" xfId="3" applyNumberFormat="1" applyFont="1" applyBorder="1" applyAlignment="1">
      <alignment horizontal="center" vertical="center"/>
    </xf>
    <xf numFmtId="0" fontId="13" fillId="0" borderId="17" xfId="3" applyFont="1" applyBorder="1" applyAlignment="1">
      <alignment horizontal="center" vertical="center"/>
    </xf>
    <xf numFmtId="0" fontId="13" fillId="0" borderId="54" xfId="3" applyFont="1" applyBorder="1" applyAlignment="1">
      <alignment horizontal="center" vertical="center"/>
    </xf>
    <xf numFmtId="0" fontId="13" fillId="0" borderId="17" xfId="3" applyFont="1" applyBorder="1" applyAlignment="1">
      <alignment vertical="center"/>
    </xf>
    <xf numFmtId="0" fontId="13" fillId="0" borderId="17" xfId="3" applyFont="1" applyBorder="1" applyAlignment="1">
      <alignment horizontal="right" vertical="center"/>
    </xf>
    <xf numFmtId="0" fontId="13" fillId="0" borderId="55" xfId="3" applyFont="1" applyBorder="1" applyAlignment="1">
      <alignment vertical="center"/>
    </xf>
    <xf numFmtId="56" fontId="13" fillId="0" borderId="0" xfId="3" applyNumberFormat="1" applyFont="1" applyAlignment="1">
      <alignment vertical="center"/>
    </xf>
    <xf numFmtId="49" fontId="15" fillId="0" borderId="0" xfId="3" applyNumberFormat="1" applyFont="1" applyAlignment="1">
      <alignment horizontal="center" vertical="center"/>
    </xf>
    <xf numFmtId="0" fontId="12" fillId="0" borderId="0" xfId="3" applyFont="1" applyAlignment="1">
      <alignment vertical="center"/>
    </xf>
    <xf numFmtId="0" fontId="11" fillId="0" borderId="33" xfId="3" applyFont="1" applyBorder="1" applyAlignment="1">
      <alignment horizontal="center" vertical="center"/>
    </xf>
    <xf numFmtId="0" fontId="19" fillId="0" borderId="0" xfId="2" applyFont="1" applyAlignment="1">
      <alignment horizontal="left" vertical="center"/>
    </xf>
    <xf numFmtId="177" fontId="13" fillId="0" borderId="0" xfId="3" applyNumberFormat="1" applyFont="1" applyAlignment="1">
      <alignment horizontal="center" vertical="center"/>
    </xf>
    <xf numFmtId="178" fontId="13" fillId="0" borderId="0" xfId="3" applyNumberFormat="1" applyFont="1" applyAlignment="1">
      <alignment horizontal="center" vertical="center"/>
    </xf>
    <xf numFmtId="179" fontId="13" fillId="0" borderId="0" xfId="3" applyNumberFormat="1" applyFont="1" applyAlignment="1">
      <alignment horizontal="center" vertical="center"/>
    </xf>
    <xf numFmtId="177" fontId="13" fillId="0" borderId="0" xfId="2" applyNumberFormat="1" applyFont="1">
      <alignment vertical="center"/>
    </xf>
    <xf numFmtId="178" fontId="13" fillId="0" borderId="0" xfId="2" applyNumberFormat="1" applyFont="1">
      <alignment vertical="center"/>
    </xf>
    <xf numFmtId="179" fontId="13" fillId="0" borderId="0" xfId="2" applyNumberFormat="1" applyFont="1">
      <alignment vertical="center"/>
    </xf>
    <xf numFmtId="0" fontId="13" fillId="0" borderId="0" xfId="2" applyFont="1">
      <alignment vertical="center"/>
    </xf>
    <xf numFmtId="0" fontId="13" fillId="0" borderId="0" xfId="2" applyFont="1" applyAlignment="1">
      <alignment horizontal="center" vertical="center"/>
    </xf>
    <xf numFmtId="0" fontId="11" fillId="0" borderId="0" xfId="3" applyFont="1" applyAlignment="1">
      <alignment horizontal="left" vertical="center"/>
    </xf>
    <xf numFmtId="0" fontId="13" fillId="0" borderId="0" xfId="3" applyFont="1"/>
    <xf numFmtId="0" fontId="13" fillId="0" borderId="0" xfId="3" applyFont="1" applyAlignment="1">
      <alignment horizontal="center"/>
    </xf>
    <xf numFmtId="180" fontId="7" fillId="3" borderId="1" xfId="0" applyNumberFormat="1" applyFont="1" applyFill="1" applyBorder="1" applyAlignment="1">
      <alignment horizontal="center" vertical="center"/>
    </xf>
    <xf numFmtId="180" fontId="7" fillId="0" borderId="1" xfId="0" applyNumberFormat="1" applyFont="1" applyBorder="1" applyAlignment="1">
      <alignment horizontal="center" vertical="center"/>
    </xf>
    <xf numFmtId="0" fontId="7" fillId="3" borderId="11" xfId="0" applyFont="1" applyFill="1" applyBorder="1" applyAlignment="1">
      <alignment horizontal="center" vertical="center"/>
    </xf>
    <xf numFmtId="0" fontId="7" fillId="3" borderId="9" xfId="0" applyFont="1" applyFill="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9" xfId="0" applyFont="1" applyBorder="1" applyAlignment="1">
      <alignment horizontal="center" vertical="center"/>
    </xf>
    <xf numFmtId="0" fontId="7" fillId="0" borderId="13" xfId="0" applyFont="1" applyBorder="1" applyAlignment="1">
      <alignment horizontal="center" vertical="center"/>
    </xf>
    <xf numFmtId="0" fontId="5" fillId="2" borderId="5" xfId="0" applyFont="1" applyFill="1" applyBorder="1" applyAlignment="1">
      <alignment horizontal="center" vertical="center"/>
    </xf>
    <xf numFmtId="49" fontId="13" fillId="0" borderId="0" xfId="3" applyNumberFormat="1" applyFont="1"/>
    <xf numFmtId="1" fontId="13" fillId="0" borderId="0" xfId="2" applyNumberFormat="1" applyFont="1">
      <alignment vertical="center"/>
    </xf>
    <xf numFmtId="178" fontId="19" fillId="0" borderId="0" xfId="2" applyNumberFormat="1" applyFont="1">
      <alignment vertical="center"/>
    </xf>
    <xf numFmtId="0" fontId="7" fillId="0" borderId="57" xfId="0" applyFont="1" applyBorder="1" applyAlignment="1">
      <alignment horizontal="center" vertical="center"/>
    </xf>
    <xf numFmtId="0" fontId="7" fillId="0" borderId="1" xfId="0" applyFont="1" applyBorder="1" applyAlignment="1">
      <alignment horizontal="center" vertical="center"/>
    </xf>
    <xf numFmtId="31" fontId="7" fillId="0" borderId="2" xfId="0" applyNumberFormat="1" applyFont="1" applyBorder="1" applyAlignment="1">
      <alignment horizontal="right" vertical="center"/>
    </xf>
    <xf numFmtId="0" fontId="7" fillId="0" borderId="59" xfId="0" applyFont="1" applyBorder="1" applyAlignment="1">
      <alignment horizontal="center" vertical="center"/>
    </xf>
    <xf numFmtId="31" fontId="7" fillId="0" borderId="59" xfId="0" applyNumberFormat="1" applyFont="1" applyBorder="1" applyAlignment="1">
      <alignment horizontal="right" vertical="center"/>
    </xf>
    <xf numFmtId="176" fontId="10" fillId="0" borderId="14" xfId="0" applyNumberFormat="1" applyFont="1" applyBorder="1" applyAlignment="1">
      <alignment horizontal="left" vertical="center"/>
    </xf>
    <xf numFmtId="31" fontId="7" fillId="0" borderId="14" xfId="0" applyNumberFormat="1" applyFont="1" applyBorder="1" applyAlignment="1">
      <alignment horizontal="center" vertical="center"/>
    </xf>
    <xf numFmtId="180" fontId="7" fillId="0" borderId="13" xfId="0" applyNumberFormat="1" applyFont="1" applyBorder="1" applyAlignment="1">
      <alignment horizontal="center" vertical="center"/>
    </xf>
    <xf numFmtId="179" fontId="24" fillId="0" borderId="35" xfId="3" applyNumberFormat="1" applyFont="1" applyBorder="1" applyAlignment="1">
      <alignment horizontal="center" vertical="center"/>
    </xf>
    <xf numFmtId="0" fontId="24" fillId="0" borderId="0" xfId="3" applyFont="1" applyAlignment="1">
      <alignment horizontal="left" vertical="center"/>
    </xf>
    <xf numFmtId="178" fontId="14" fillId="0" borderId="34" xfId="3" applyNumberFormat="1" applyFont="1" applyBorder="1" applyAlignment="1">
      <alignment horizontal="center" vertical="center"/>
    </xf>
    <xf numFmtId="178" fontId="26" fillId="0" borderId="34" xfId="3" applyNumberFormat="1" applyFont="1" applyBorder="1" applyAlignment="1">
      <alignment horizontal="center" vertical="center"/>
    </xf>
    <xf numFmtId="0" fontId="10" fillId="0" borderId="12" xfId="0" applyFont="1" applyBorder="1" applyAlignment="1">
      <alignment horizontal="left" vertical="center" wrapText="1"/>
    </xf>
    <xf numFmtId="0" fontId="10" fillId="0" borderId="58" xfId="0" applyFont="1" applyBorder="1" applyAlignment="1">
      <alignment horizontal="left" vertical="center"/>
    </xf>
    <xf numFmtId="0" fontId="10" fillId="0" borderId="12" xfId="0" applyFont="1" applyBorder="1" applyAlignment="1">
      <alignment horizontal="left" vertical="center"/>
    </xf>
    <xf numFmtId="0" fontId="10" fillId="0" borderId="15" xfId="0" applyFont="1" applyBorder="1" applyAlignment="1">
      <alignment horizontal="left" vertical="center"/>
    </xf>
    <xf numFmtId="0" fontId="22" fillId="0" borderId="52" xfId="3" applyFont="1" applyBorder="1" applyAlignment="1">
      <alignment horizontal="center" vertical="center"/>
    </xf>
    <xf numFmtId="178" fontId="27" fillId="0" borderId="1" xfId="2" applyNumberFormat="1" applyFont="1" applyBorder="1">
      <alignment vertical="center"/>
    </xf>
    <xf numFmtId="178" fontId="14" fillId="0" borderId="34" xfId="3" applyNumberFormat="1" applyFont="1" applyBorder="1" applyAlignment="1">
      <alignment vertical="center"/>
    </xf>
    <xf numFmtId="181" fontId="11" fillId="0" borderId="0" xfId="3" applyNumberFormat="1" applyFont="1"/>
    <xf numFmtId="181" fontId="19" fillId="0" borderId="0" xfId="3" applyNumberFormat="1" applyFont="1" applyAlignment="1">
      <alignment horizontal="left" vertical="center"/>
    </xf>
    <xf numFmtId="181" fontId="13" fillId="0" borderId="34" xfId="3" applyNumberFormat="1" applyFont="1" applyBorder="1" applyAlignment="1">
      <alignment horizontal="center" vertical="center"/>
    </xf>
    <xf numFmtId="181" fontId="19" fillId="0" borderId="1" xfId="2" applyNumberFormat="1" applyFont="1" applyBorder="1">
      <alignment vertical="center"/>
    </xf>
    <xf numFmtId="181" fontId="19" fillId="0" borderId="34" xfId="2" applyNumberFormat="1" applyFont="1" applyBorder="1">
      <alignment vertical="center"/>
    </xf>
    <xf numFmtId="181" fontId="19" fillId="0" borderId="18" xfId="2" applyNumberFormat="1" applyFont="1" applyBorder="1">
      <alignment vertical="center"/>
    </xf>
    <xf numFmtId="181" fontId="19" fillId="0" borderId="0" xfId="2" applyNumberFormat="1" applyFont="1">
      <alignment vertical="center"/>
    </xf>
    <xf numFmtId="181" fontId="15" fillId="0" borderId="0" xfId="3" applyNumberFormat="1" applyFont="1" applyAlignment="1">
      <alignment horizontal="center" vertical="center"/>
    </xf>
    <xf numFmtId="181" fontId="28" fillId="0" borderId="1" xfId="2" applyNumberFormat="1" applyFont="1" applyBorder="1" applyAlignment="1">
      <alignment horizontal="center" vertical="center"/>
    </xf>
    <xf numFmtId="181" fontId="13" fillId="0" borderId="0" xfId="3" applyNumberFormat="1" applyFont="1" applyAlignment="1">
      <alignment horizontal="center" vertical="center"/>
    </xf>
    <xf numFmtId="181" fontId="13" fillId="0" borderId="0" xfId="2" applyNumberFormat="1" applyFont="1">
      <alignment vertical="center"/>
    </xf>
    <xf numFmtId="0" fontId="8" fillId="3" borderId="12" xfId="0" applyFont="1" applyFill="1" applyBorder="1" applyAlignment="1">
      <alignment horizontal="left" vertical="center" wrapText="1"/>
    </xf>
    <xf numFmtId="0" fontId="7" fillId="0" borderId="56" xfId="0" applyFont="1" applyBorder="1" applyAlignment="1">
      <alignment horizontal="center" vertical="center"/>
    </xf>
    <xf numFmtId="31" fontId="7" fillId="0" borderId="56" xfId="0" applyNumberFormat="1" applyFont="1" applyBorder="1" applyAlignment="1">
      <alignment horizontal="right" vertical="center"/>
    </xf>
    <xf numFmtId="176" fontId="10" fillId="0" borderId="16" xfId="0" applyNumberFormat="1" applyFont="1" applyBorder="1" applyAlignment="1">
      <alignment horizontal="left" vertical="center"/>
    </xf>
    <xf numFmtId="31" fontId="7" fillId="0" borderId="16" xfId="0" applyNumberFormat="1" applyFont="1" applyBorder="1" applyAlignment="1">
      <alignment horizontal="center" vertical="center"/>
    </xf>
    <xf numFmtId="180" fontId="7" fillId="0" borderId="11" xfId="0" applyNumberFormat="1" applyFont="1" applyBorder="1" applyAlignment="1">
      <alignment horizontal="center" vertical="center"/>
    </xf>
    <xf numFmtId="0" fontId="8" fillId="0" borderId="12" xfId="0" applyFont="1" applyBorder="1" applyAlignment="1">
      <alignment horizontal="left" vertical="center"/>
    </xf>
    <xf numFmtId="178" fontId="27" fillId="0" borderId="34" xfId="2" applyNumberFormat="1" applyFont="1" applyBorder="1">
      <alignment vertical="center"/>
    </xf>
    <xf numFmtId="182" fontId="13" fillId="0" borderId="34" xfId="3" applyNumberFormat="1" applyFont="1" applyBorder="1" applyAlignment="1">
      <alignment horizontal="center" vertical="center"/>
    </xf>
    <xf numFmtId="182" fontId="19" fillId="0" borderId="1" xfId="2" applyNumberFormat="1" applyFont="1" applyBorder="1">
      <alignment vertical="center"/>
    </xf>
    <xf numFmtId="182" fontId="19" fillId="0" borderId="34" xfId="2" applyNumberFormat="1" applyFont="1" applyBorder="1">
      <alignment vertical="center"/>
    </xf>
    <xf numFmtId="182" fontId="25" fillId="0" borderId="1" xfId="2" applyNumberFormat="1" applyFont="1" applyBorder="1">
      <alignment vertical="center"/>
    </xf>
    <xf numFmtId="182" fontId="19" fillId="0" borderId="34" xfId="3" applyNumberFormat="1" applyFont="1" applyBorder="1" applyAlignment="1">
      <alignment horizontal="center" vertical="center"/>
    </xf>
    <xf numFmtId="0" fontId="20" fillId="4" borderId="0" xfId="3" applyFont="1" applyFill="1" applyAlignment="1">
      <alignment horizontal="center" vertical="center"/>
    </xf>
    <xf numFmtId="0" fontId="13" fillId="0" borderId="60" xfId="3" applyFont="1" applyBorder="1" applyAlignment="1">
      <alignment horizontal="left" vertical="center"/>
    </xf>
    <xf numFmtId="0" fontId="13" fillId="0" borderId="60" xfId="3" applyFont="1" applyBorder="1" applyAlignment="1">
      <alignment vertical="center"/>
    </xf>
    <xf numFmtId="0" fontId="19" fillId="0" borderId="63" xfId="2" applyFont="1" applyBorder="1">
      <alignment vertical="center"/>
    </xf>
    <xf numFmtId="0" fontId="19" fillId="0" borderId="64" xfId="2" applyFont="1" applyBorder="1">
      <alignment vertical="center"/>
    </xf>
    <xf numFmtId="0" fontId="19" fillId="0" borderId="64" xfId="3" applyFont="1" applyBorder="1" applyAlignment="1">
      <alignment horizontal="left" vertical="center" shrinkToFit="1"/>
    </xf>
    <xf numFmtId="0" fontId="13" fillId="0" borderId="58" xfId="3" applyFont="1" applyBorder="1" applyAlignment="1">
      <alignment horizontal="left" vertical="center"/>
    </xf>
    <xf numFmtId="0" fontId="13" fillId="0" borderId="65" xfId="3" applyFont="1" applyBorder="1" applyAlignment="1">
      <alignment vertical="center"/>
    </xf>
    <xf numFmtId="0" fontId="13" fillId="0" borderId="64" xfId="3" applyFont="1" applyBorder="1" applyAlignment="1">
      <alignment vertical="center"/>
    </xf>
    <xf numFmtId="0" fontId="13" fillId="0" borderId="64" xfId="3" applyFont="1" applyBorder="1" applyAlignment="1">
      <alignment horizontal="left" vertical="center"/>
    </xf>
    <xf numFmtId="0" fontId="13" fillId="0" borderId="58" xfId="3" applyFont="1" applyBorder="1" applyAlignment="1">
      <alignment vertical="center"/>
    </xf>
    <xf numFmtId="0" fontId="13" fillId="0" borderId="66" xfId="3" applyFont="1" applyBorder="1" applyAlignment="1">
      <alignment vertical="center"/>
    </xf>
    <xf numFmtId="0" fontId="13" fillId="0" borderId="46" xfId="3" applyFont="1" applyBorder="1" applyAlignment="1">
      <alignment vertical="center"/>
    </xf>
    <xf numFmtId="0" fontId="11" fillId="0" borderId="65" xfId="3" applyFont="1" applyBorder="1" applyAlignment="1">
      <alignment horizontal="left" vertical="center" shrinkToFit="1"/>
    </xf>
    <xf numFmtId="0" fontId="11" fillId="0" borderId="64" xfId="3" applyFont="1" applyBorder="1" applyAlignment="1">
      <alignment horizontal="left" vertical="center" shrinkToFit="1"/>
    </xf>
    <xf numFmtId="0" fontId="11" fillId="0" borderId="58" xfId="3" applyFont="1" applyBorder="1" applyAlignment="1">
      <alignment horizontal="left" vertical="center" shrinkToFit="1"/>
    </xf>
    <xf numFmtId="0" fontId="11" fillId="0" borderId="65" xfId="3" applyFont="1" applyBorder="1" applyAlignment="1">
      <alignment vertical="center"/>
    </xf>
    <xf numFmtId="0" fontId="11" fillId="0" borderId="66" xfId="3" applyFont="1" applyBorder="1" applyAlignment="1">
      <alignment horizontal="left" vertical="center" shrinkToFit="1"/>
    </xf>
    <xf numFmtId="0" fontId="19" fillId="0" borderId="58" xfId="3" applyFont="1" applyBorder="1" applyAlignment="1">
      <alignment horizontal="center" vertical="center" shrinkToFit="1"/>
    </xf>
    <xf numFmtId="0" fontId="19" fillId="0" borderId="64" xfId="3" applyFont="1" applyBorder="1" applyAlignment="1">
      <alignment horizontal="center" vertical="center" shrinkToFit="1"/>
    </xf>
    <xf numFmtId="0" fontId="19" fillId="0" borderId="37" xfId="2" applyFont="1" applyBorder="1">
      <alignment vertical="center"/>
    </xf>
    <xf numFmtId="0" fontId="19" fillId="5" borderId="64" xfId="3" applyFont="1" applyFill="1" applyBorder="1" applyAlignment="1">
      <alignment horizontal="left" vertical="center" shrinkToFit="1"/>
    </xf>
    <xf numFmtId="0" fontId="19" fillId="5" borderId="58" xfId="3" applyFont="1" applyFill="1" applyBorder="1" applyAlignment="1">
      <alignment horizontal="left" vertical="center" shrinkToFit="1"/>
    </xf>
    <xf numFmtId="0" fontId="11" fillId="5" borderId="64" xfId="3" applyFont="1" applyFill="1" applyBorder="1" applyAlignment="1">
      <alignment vertical="center"/>
    </xf>
    <xf numFmtId="0" fontId="11" fillId="5" borderId="58" xfId="3" applyFont="1" applyFill="1" applyBorder="1" applyAlignment="1">
      <alignment vertical="center"/>
    </xf>
    <xf numFmtId="0" fontId="11" fillId="0" borderId="64" xfId="3" applyFont="1" applyBorder="1" applyAlignment="1">
      <alignment horizontal="center" vertical="center"/>
    </xf>
    <xf numFmtId="0" fontId="11" fillId="0" borderId="65" xfId="3" applyFont="1" applyBorder="1" applyAlignment="1">
      <alignment horizontal="center" vertical="center"/>
    </xf>
    <xf numFmtId="0" fontId="19" fillId="5" borderId="64" xfId="3" applyFont="1" applyFill="1" applyBorder="1" applyAlignment="1">
      <alignment horizontal="center" vertical="center" shrinkToFit="1"/>
    </xf>
    <xf numFmtId="0" fontId="11" fillId="0" borderId="58" xfId="3" applyFont="1" applyBorder="1" applyAlignment="1">
      <alignment horizontal="center" vertical="center"/>
    </xf>
    <xf numFmtId="0" fontId="11" fillId="0" borderId="64" xfId="3" applyFont="1" applyBorder="1" applyAlignment="1">
      <alignment vertical="center"/>
    </xf>
    <xf numFmtId="0" fontId="11" fillId="0" borderId="66" xfId="3" applyFont="1" applyBorder="1" applyAlignment="1">
      <alignment vertical="center"/>
    </xf>
    <xf numFmtId="0" fontId="11" fillId="5" borderId="64" xfId="3" applyFont="1" applyFill="1" applyBorder="1" applyAlignment="1">
      <alignment horizontal="center" vertical="center"/>
    </xf>
    <xf numFmtId="0" fontId="11" fillId="5" borderId="58" xfId="3" applyFont="1" applyFill="1" applyBorder="1" applyAlignment="1">
      <alignment horizontal="center" vertical="center"/>
    </xf>
    <xf numFmtId="0" fontId="11" fillId="0" borderId="66" xfId="3" applyFont="1" applyBorder="1" applyAlignment="1">
      <alignment horizontal="center" vertical="center"/>
    </xf>
    <xf numFmtId="0" fontId="19" fillId="5" borderId="65" xfId="3" applyFont="1" applyFill="1" applyBorder="1" applyAlignment="1">
      <alignment horizontal="center" vertical="center" shrinkToFit="1"/>
    </xf>
    <xf numFmtId="0" fontId="19" fillId="5" borderId="58" xfId="3" applyFont="1" applyFill="1" applyBorder="1" applyAlignment="1">
      <alignment horizontal="center" vertical="center" shrinkToFit="1"/>
    </xf>
    <xf numFmtId="0" fontId="19" fillId="5" borderId="64" xfId="3" applyFont="1" applyFill="1" applyBorder="1" applyAlignment="1">
      <alignment vertical="center" shrinkToFit="1"/>
    </xf>
    <xf numFmtId="0" fontId="19" fillId="5" borderId="58" xfId="3" applyFont="1" applyFill="1" applyBorder="1" applyAlignment="1">
      <alignment vertical="center" shrinkToFit="1"/>
    </xf>
    <xf numFmtId="0" fontId="11" fillId="0" borderId="58" xfId="3" applyFont="1" applyBorder="1" applyAlignment="1">
      <alignment vertical="center"/>
    </xf>
    <xf numFmtId="0" fontId="4" fillId="0" borderId="0" xfId="0" applyFont="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179" fontId="23" fillId="4" borderId="67" xfId="3" applyNumberFormat="1" applyFont="1" applyFill="1" applyBorder="1" applyAlignment="1">
      <alignment horizontal="center" vertical="center" shrinkToFit="1"/>
    </xf>
    <xf numFmtId="179" fontId="23" fillId="4" borderId="68" xfId="3" applyNumberFormat="1" applyFont="1" applyFill="1" applyBorder="1" applyAlignment="1">
      <alignment horizontal="center" vertical="center" shrinkToFit="1"/>
    </xf>
    <xf numFmtId="0" fontId="20" fillId="4" borderId="19" xfId="3" applyFont="1" applyFill="1" applyBorder="1" applyAlignment="1">
      <alignment horizontal="center" vertical="center" textRotation="255"/>
    </xf>
    <xf numFmtId="0" fontId="20" fillId="4" borderId="26" xfId="3" applyFont="1" applyFill="1" applyBorder="1" applyAlignment="1">
      <alignment horizontal="center" vertical="center" textRotation="255"/>
    </xf>
    <xf numFmtId="0" fontId="20" fillId="4" borderId="20" xfId="3" applyFont="1" applyFill="1" applyBorder="1" applyAlignment="1">
      <alignment horizontal="center" vertical="center"/>
    </xf>
    <xf numFmtId="0" fontId="20" fillId="4" borderId="27" xfId="3" applyFont="1" applyFill="1" applyBorder="1" applyAlignment="1">
      <alignment horizontal="center" vertical="center"/>
    </xf>
    <xf numFmtId="178" fontId="20" fillId="4" borderId="20" xfId="3" applyNumberFormat="1" applyFont="1" applyFill="1" applyBorder="1" applyAlignment="1">
      <alignment horizontal="center" vertical="center" wrapText="1"/>
    </xf>
    <xf numFmtId="178" fontId="20" fillId="4" borderId="27" xfId="3" applyNumberFormat="1" applyFont="1" applyFill="1" applyBorder="1" applyAlignment="1">
      <alignment horizontal="center" vertical="center" wrapText="1"/>
    </xf>
    <xf numFmtId="179" fontId="20" fillId="4" borderId="21" xfId="3" applyNumberFormat="1" applyFont="1" applyFill="1" applyBorder="1" applyAlignment="1">
      <alignment horizontal="center" vertical="center"/>
    </xf>
    <xf numFmtId="179" fontId="20" fillId="4" borderId="28" xfId="3" applyNumberFormat="1" applyFont="1" applyFill="1" applyBorder="1" applyAlignment="1">
      <alignment horizontal="center" vertical="center"/>
    </xf>
    <xf numFmtId="0" fontId="20" fillId="4" borderId="22" xfId="3" applyFont="1" applyFill="1" applyBorder="1" applyAlignment="1">
      <alignment horizontal="center" vertical="center"/>
    </xf>
    <xf numFmtId="0" fontId="20" fillId="4" borderId="23" xfId="3" applyFont="1" applyFill="1" applyBorder="1" applyAlignment="1">
      <alignment horizontal="center" vertical="center"/>
    </xf>
    <xf numFmtId="0" fontId="20" fillId="4" borderId="29" xfId="3" applyFont="1" applyFill="1" applyBorder="1" applyAlignment="1">
      <alignment horizontal="center" vertical="center"/>
    </xf>
    <xf numFmtId="0" fontId="20" fillId="4" borderId="30" xfId="3" applyFont="1" applyFill="1" applyBorder="1" applyAlignment="1">
      <alignment horizontal="center" vertical="center"/>
    </xf>
    <xf numFmtId="0" fontId="20" fillId="4" borderId="24" xfId="3" applyFont="1" applyFill="1" applyBorder="1" applyAlignment="1">
      <alignment horizontal="center" vertical="center"/>
    </xf>
    <xf numFmtId="0" fontId="20" fillId="4" borderId="25" xfId="3" applyFont="1" applyFill="1" applyBorder="1" applyAlignment="1">
      <alignment horizontal="center" vertical="center"/>
    </xf>
    <xf numFmtId="0" fontId="20" fillId="4" borderId="31" xfId="3" applyFont="1" applyFill="1" applyBorder="1" applyAlignment="1">
      <alignment horizontal="center" vertical="center"/>
    </xf>
    <xf numFmtId="0" fontId="20" fillId="4" borderId="32" xfId="3" applyFont="1" applyFill="1" applyBorder="1" applyAlignment="1">
      <alignment horizontal="center" vertical="center"/>
    </xf>
    <xf numFmtId="49" fontId="15" fillId="0" borderId="0" xfId="3" applyNumberFormat="1" applyFont="1" applyAlignment="1">
      <alignment horizontal="center" vertical="center"/>
    </xf>
    <xf numFmtId="179" fontId="20" fillId="4" borderId="61" xfId="3" applyNumberFormat="1" applyFont="1" applyFill="1" applyBorder="1" applyAlignment="1">
      <alignment horizontal="center" vertical="center" shrinkToFit="1"/>
    </xf>
    <xf numFmtId="179" fontId="20" fillId="4" borderId="62" xfId="3" applyNumberFormat="1" applyFont="1" applyFill="1" applyBorder="1" applyAlignment="1">
      <alignment horizontal="center" vertical="center" shrinkToFit="1"/>
    </xf>
    <xf numFmtId="179" fontId="23" fillId="2" borderId="67" xfId="3" applyNumberFormat="1" applyFont="1" applyFill="1" applyBorder="1" applyAlignment="1">
      <alignment horizontal="center" vertical="center" shrinkToFit="1"/>
    </xf>
    <xf numFmtId="179" fontId="23" fillId="2" borderId="68" xfId="3" applyNumberFormat="1" applyFont="1" applyFill="1" applyBorder="1" applyAlignment="1">
      <alignment horizontal="center" vertical="center" shrinkToFit="1"/>
    </xf>
    <xf numFmtId="179" fontId="20" fillId="2" borderId="67" xfId="3" applyNumberFormat="1" applyFont="1" applyFill="1" applyBorder="1" applyAlignment="1">
      <alignment horizontal="center" vertical="center" shrinkToFit="1"/>
    </xf>
    <xf numFmtId="179" fontId="20" fillId="2" borderId="68" xfId="3" applyNumberFormat="1" applyFont="1" applyFill="1" applyBorder="1" applyAlignment="1">
      <alignment horizontal="center" vertical="center" shrinkToFit="1"/>
    </xf>
    <xf numFmtId="181" fontId="20" fillId="4" borderId="20" xfId="3" applyNumberFormat="1" applyFont="1" applyFill="1" applyBorder="1" applyAlignment="1">
      <alignment horizontal="center" vertical="center"/>
    </xf>
    <xf numFmtId="181" fontId="20" fillId="4" borderId="27" xfId="3" applyNumberFormat="1" applyFont="1" applyFill="1" applyBorder="1" applyAlignment="1">
      <alignment horizontal="center" vertical="center"/>
    </xf>
  </cellXfs>
  <cellStyles count="4">
    <cellStyle name="標準" xfId="0" builtinId="0"/>
    <cellStyle name="標準 2" xfId="1" xr:uid="{00000000-0005-0000-0000-000001000000}"/>
    <cellStyle name="標準 3" xfId="2" xr:uid="{00000000-0005-0000-0000-000002000000}"/>
    <cellStyle name="標準_kiyokoBLT1" xfId="3" xr:uid="{00000000-0005-0000-0000-000003000000}"/>
  </cellStyles>
  <dxfs count="0"/>
  <tableStyles count="0" defaultTableStyle="TableStyleMedium2" defaultPivotStyle="PivotStyleLight16"/>
  <colors>
    <mruColors>
      <color rgb="FF0000FF"/>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94</xdr:row>
      <xdr:rowOff>0</xdr:rowOff>
    </xdr:from>
    <xdr:to>
      <xdr:col>11</xdr:col>
      <xdr:colOff>0</xdr:colOff>
      <xdr:row>94</xdr:row>
      <xdr:rowOff>0</xdr:rowOff>
    </xdr:to>
    <xdr:sp macro="" textlink="">
      <xdr:nvSpPr>
        <xdr:cNvPr id="2" name="Rectangle 1">
          <a:extLst>
            <a:ext uri="{FF2B5EF4-FFF2-40B4-BE49-F238E27FC236}">
              <a16:creationId xmlns:a16="http://schemas.microsoft.com/office/drawing/2014/main" id="{6C9034F1-F3A9-4C22-B6F7-49A97745DCFA}"/>
            </a:ext>
          </a:extLst>
        </xdr:cNvPr>
        <xdr:cNvSpPr>
          <a:spLocks noChangeArrowheads="1"/>
        </xdr:cNvSpPr>
      </xdr:nvSpPr>
      <xdr:spPr bwMode="auto">
        <a:xfrm>
          <a:off x="0" y="20046950"/>
          <a:ext cx="955040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94</xdr:row>
      <xdr:rowOff>0</xdr:rowOff>
    </xdr:from>
    <xdr:to>
      <xdr:col>11</xdr:col>
      <xdr:colOff>0</xdr:colOff>
      <xdr:row>94</xdr:row>
      <xdr:rowOff>0</xdr:rowOff>
    </xdr:to>
    <xdr:sp macro="" textlink="">
      <xdr:nvSpPr>
        <xdr:cNvPr id="3" name="Rectangle 1">
          <a:extLst>
            <a:ext uri="{FF2B5EF4-FFF2-40B4-BE49-F238E27FC236}">
              <a16:creationId xmlns:a16="http://schemas.microsoft.com/office/drawing/2014/main" id="{C01B80F8-F2E3-4853-9770-E61353274B17}"/>
            </a:ext>
          </a:extLst>
        </xdr:cNvPr>
        <xdr:cNvSpPr>
          <a:spLocks noChangeArrowheads="1"/>
        </xdr:cNvSpPr>
      </xdr:nvSpPr>
      <xdr:spPr bwMode="auto">
        <a:xfrm>
          <a:off x="0" y="20046950"/>
          <a:ext cx="955040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94</xdr:row>
      <xdr:rowOff>0</xdr:rowOff>
    </xdr:from>
    <xdr:to>
      <xdr:col>11</xdr:col>
      <xdr:colOff>0</xdr:colOff>
      <xdr:row>94</xdr:row>
      <xdr:rowOff>0</xdr:rowOff>
    </xdr:to>
    <xdr:sp macro="" textlink="">
      <xdr:nvSpPr>
        <xdr:cNvPr id="4" name="Rectangle 1">
          <a:extLst>
            <a:ext uri="{FF2B5EF4-FFF2-40B4-BE49-F238E27FC236}">
              <a16:creationId xmlns:a16="http://schemas.microsoft.com/office/drawing/2014/main" id="{931491AA-1C61-409E-9A43-A7BD75920926}"/>
            </a:ext>
          </a:extLst>
        </xdr:cNvPr>
        <xdr:cNvSpPr>
          <a:spLocks noChangeArrowheads="1"/>
        </xdr:cNvSpPr>
      </xdr:nvSpPr>
      <xdr:spPr bwMode="auto">
        <a:xfrm>
          <a:off x="0" y="20046950"/>
          <a:ext cx="955040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94</xdr:row>
      <xdr:rowOff>0</xdr:rowOff>
    </xdr:from>
    <xdr:to>
      <xdr:col>11</xdr:col>
      <xdr:colOff>0</xdr:colOff>
      <xdr:row>94</xdr:row>
      <xdr:rowOff>0</xdr:rowOff>
    </xdr:to>
    <xdr:sp macro="" textlink="">
      <xdr:nvSpPr>
        <xdr:cNvPr id="5" name="Rectangle 1">
          <a:extLst>
            <a:ext uri="{FF2B5EF4-FFF2-40B4-BE49-F238E27FC236}">
              <a16:creationId xmlns:a16="http://schemas.microsoft.com/office/drawing/2014/main" id="{59577999-558F-4D05-851B-C0B79932A122}"/>
            </a:ext>
          </a:extLst>
        </xdr:cNvPr>
        <xdr:cNvSpPr>
          <a:spLocks noChangeArrowheads="1"/>
        </xdr:cNvSpPr>
      </xdr:nvSpPr>
      <xdr:spPr bwMode="auto">
        <a:xfrm>
          <a:off x="0" y="20046950"/>
          <a:ext cx="955040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95</xdr:row>
      <xdr:rowOff>0</xdr:rowOff>
    </xdr:from>
    <xdr:to>
      <xdr:col>11</xdr:col>
      <xdr:colOff>0</xdr:colOff>
      <xdr:row>95</xdr:row>
      <xdr:rowOff>0</xdr:rowOff>
    </xdr:to>
    <xdr:sp macro="" textlink="">
      <xdr:nvSpPr>
        <xdr:cNvPr id="6" name="Rectangle 1">
          <a:extLst>
            <a:ext uri="{FF2B5EF4-FFF2-40B4-BE49-F238E27FC236}">
              <a16:creationId xmlns:a16="http://schemas.microsoft.com/office/drawing/2014/main" id="{085F0B25-BCA1-4287-8737-DC9A2F63E536}"/>
            </a:ext>
          </a:extLst>
        </xdr:cNvPr>
        <xdr:cNvSpPr>
          <a:spLocks noChangeArrowheads="1"/>
        </xdr:cNvSpPr>
      </xdr:nvSpPr>
      <xdr:spPr bwMode="auto">
        <a:xfrm>
          <a:off x="0" y="20288250"/>
          <a:ext cx="955040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95</xdr:row>
      <xdr:rowOff>0</xdr:rowOff>
    </xdr:from>
    <xdr:to>
      <xdr:col>11</xdr:col>
      <xdr:colOff>0</xdr:colOff>
      <xdr:row>95</xdr:row>
      <xdr:rowOff>0</xdr:rowOff>
    </xdr:to>
    <xdr:sp macro="" textlink="">
      <xdr:nvSpPr>
        <xdr:cNvPr id="7" name="Rectangle 1">
          <a:extLst>
            <a:ext uri="{FF2B5EF4-FFF2-40B4-BE49-F238E27FC236}">
              <a16:creationId xmlns:a16="http://schemas.microsoft.com/office/drawing/2014/main" id="{02A00B7F-14DA-40C3-8217-8BCED418416F}"/>
            </a:ext>
          </a:extLst>
        </xdr:cNvPr>
        <xdr:cNvSpPr>
          <a:spLocks noChangeArrowheads="1"/>
        </xdr:cNvSpPr>
      </xdr:nvSpPr>
      <xdr:spPr bwMode="auto">
        <a:xfrm>
          <a:off x="0" y="20288250"/>
          <a:ext cx="955040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94</xdr:row>
      <xdr:rowOff>0</xdr:rowOff>
    </xdr:from>
    <xdr:to>
      <xdr:col>11</xdr:col>
      <xdr:colOff>0</xdr:colOff>
      <xdr:row>94</xdr:row>
      <xdr:rowOff>0</xdr:rowOff>
    </xdr:to>
    <xdr:sp macro="" textlink="">
      <xdr:nvSpPr>
        <xdr:cNvPr id="8" name="Rectangle 1">
          <a:extLst>
            <a:ext uri="{FF2B5EF4-FFF2-40B4-BE49-F238E27FC236}">
              <a16:creationId xmlns:a16="http://schemas.microsoft.com/office/drawing/2014/main" id="{DB8B96C8-0D5E-4A20-9636-1C6250D96F80}"/>
            </a:ext>
          </a:extLst>
        </xdr:cNvPr>
        <xdr:cNvSpPr>
          <a:spLocks noChangeArrowheads="1"/>
        </xdr:cNvSpPr>
      </xdr:nvSpPr>
      <xdr:spPr bwMode="auto">
        <a:xfrm>
          <a:off x="0" y="20046950"/>
          <a:ext cx="955040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94</xdr:row>
      <xdr:rowOff>0</xdr:rowOff>
    </xdr:from>
    <xdr:to>
      <xdr:col>11</xdr:col>
      <xdr:colOff>0</xdr:colOff>
      <xdr:row>94</xdr:row>
      <xdr:rowOff>0</xdr:rowOff>
    </xdr:to>
    <xdr:sp macro="" textlink="">
      <xdr:nvSpPr>
        <xdr:cNvPr id="9" name="Rectangle 1">
          <a:extLst>
            <a:ext uri="{FF2B5EF4-FFF2-40B4-BE49-F238E27FC236}">
              <a16:creationId xmlns:a16="http://schemas.microsoft.com/office/drawing/2014/main" id="{BE1658CA-0B55-4018-B43C-892CD0B89857}"/>
            </a:ext>
          </a:extLst>
        </xdr:cNvPr>
        <xdr:cNvSpPr>
          <a:spLocks noChangeArrowheads="1"/>
        </xdr:cNvSpPr>
      </xdr:nvSpPr>
      <xdr:spPr bwMode="auto">
        <a:xfrm>
          <a:off x="0" y="20046950"/>
          <a:ext cx="955040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228600</xdr:colOff>
      <xdr:row>95</xdr:row>
      <xdr:rowOff>104775</xdr:rowOff>
    </xdr:from>
    <xdr:to>
      <xdr:col>11</xdr:col>
      <xdr:colOff>0</xdr:colOff>
      <xdr:row>95</xdr:row>
      <xdr:rowOff>104775</xdr:rowOff>
    </xdr:to>
    <xdr:sp macro="" textlink="">
      <xdr:nvSpPr>
        <xdr:cNvPr id="10" name="Rectangle 1">
          <a:extLst>
            <a:ext uri="{FF2B5EF4-FFF2-40B4-BE49-F238E27FC236}">
              <a16:creationId xmlns:a16="http://schemas.microsoft.com/office/drawing/2014/main" id="{EB45189A-989F-436A-BD92-7386F313BC16}"/>
            </a:ext>
          </a:extLst>
        </xdr:cNvPr>
        <xdr:cNvSpPr>
          <a:spLocks noChangeArrowheads="1"/>
        </xdr:cNvSpPr>
      </xdr:nvSpPr>
      <xdr:spPr bwMode="auto">
        <a:xfrm>
          <a:off x="228600" y="20393025"/>
          <a:ext cx="932180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96</xdr:row>
      <xdr:rowOff>0</xdr:rowOff>
    </xdr:from>
    <xdr:to>
      <xdr:col>11</xdr:col>
      <xdr:colOff>0</xdr:colOff>
      <xdr:row>96</xdr:row>
      <xdr:rowOff>0</xdr:rowOff>
    </xdr:to>
    <xdr:sp macro="" textlink="">
      <xdr:nvSpPr>
        <xdr:cNvPr id="11" name="Rectangle 1">
          <a:extLst>
            <a:ext uri="{FF2B5EF4-FFF2-40B4-BE49-F238E27FC236}">
              <a16:creationId xmlns:a16="http://schemas.microsoft.com/office/drawing/2014/main" id="{D8033F6D-3105-4F20-B863-FEA592322F4A}"/>
            </a:ext>
          </a:extLst>
        </xdr:cNvPr>
        <xdr:cNvSpPr>
          <a:spLocks noChangeArrowheads="1"/>
        </xdr:cNvSpPr>
      </xdr:nvSpPr>
      <xdr:spPr bwMode="auto">
        <a:xfrm>
          <a:off x="0" y="20529550"/>
          <a:ext cx="955040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91</xdr:row>
      <xdr:rowOff>0</xdr:rowOff>
    </xdr:from>
    <xdr:to>
      <xdr:col>9</xdr:col>
      <xdr:colOff>0</xdr:colOff>
      <xdr:row>91</xdr:row>
      <xdr:rowOff>0</xdr:rowOff>
    </xdr:to>
    <xdr:sp macro="" textlink="">
      <xdr:nvSpPr>
        <xdr:cNvPr id="2" name="Rectangle 1">
          <a:extLst>
            <a:ext uri="{FF2B5EF4-FFF2-40B4-BE49-F238E27FC236}">
              <a16:creationId xmlns:a16="http://schemas.microsoft.com/office/drawing/2014/main" id="{8D297F21-139E-4102-A0CB-87FDC2B6CEE0}"/>
            </a:ext>
          </a:extLst>
        </xdr:cNvPr>
        <xdr:cNvSpPr>
          <a:spLocks noChangeArrowheads="1"/>
        </xdr:cNvSpPr>
      </xdr:nvSpPr>
      <xdr:spPr bwMode="auto">
        <a:xfrm>
          <a:off x="0" y="18338800"/>
          <a:ext cx="746760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83</xdr:row>
      <xdr:rowOff>0</xdr:rowOff>
    </xdr:from>
    <xdr:to>
      <xdr:col>9</xdr:col>
      <xdr:colOff>0</xdr:colOff>
      <xdr:row>83</xdr:row>
      <xdr:rowOff>0</xdr:rowOff>
    </xdr:to>
    <xdr:sp macro="" textlink="">
      <xdr:nvSpPr>
        <xdr:cNvPr id="3" name="Rectangle 1">
          <a:extLst>
            <a:ext uri="{FF2B5EF4-FFF2-40B4-BE49-F238E27FC236}">
              <a16:creationId xmlns:a16="http://schemas.microsoft.com/office/drawing/2014/main" id="{E7F1E3CC-E0EA-4B3E-8F32-CBFC4555C95B}"/>
            </a:ext>
          </a:extLst>
        </xdr:cNvPr>
        <xdr:cNvSpPr>
          <a:spLocks noChangeArrowheads="1"/>
        </xdr:cNvSpPr>
      </xdr:nvSpPr>
      <xdr:spPr bwMode="auto">
        <a:xfrm>
          <a:off x="0" y="16408400"/>
          <a:ext cx="746760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102</xdr:row>
      <xdr:rowOff>0</xdr:rowOff>
    </xdr:from>
    <xdr:to>
      <xdr:col>11</xdr:col>
      <xdr:colOff>0</xdr:colOff>
      <xdr:row>102</xdr:row>
      <xdr:rowOff>0</xdr:rowOff>
    </xdr:to>
    <xdr:sp macro="" textlink="">
      <xdr:nvSpPr>
        <xdr:cNvPr id="4" name="Rectangle 1">
          <a:extLst>
            <a:ext uri="{FF2B5EF4-FFF2-40B4-BE49-F238E27FC236}">
              <a16:creationId xmlns:a16="http://schemas.microsoft.com/office/drawing/2014/main" id="{BE38CDE7-DF1F-405C-9E4B-6B1C32C5AE42}"/>
            </a:ext>
          </a:extLst>
        </xdr:cNvPr>
        <xdr:cNvSpPr>
          <a:spLocks noChangeArrowheads="1"/>
        </xdr:cNvSpPr>
      </xdr:nvSpPr>
      <xdr:spPr bwMode="auto">
        <a:xfrm>
          <a:off x="0" y="20993100"/>
          <a:ext cx="87058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78</xdr:row>
      <xdr:rowOff>0</xdr:rowOff>
    </xdr:from>
    <xdr:to>
      <xdr:col>11</xdr:col>
      <xdr:colOff>0</xdr:colOff>
      <xdr:row>78</xdr:row>
      <xdr:rowOff>0</xdr:rowOff>
    </xdr:to>
    <xdr:sp macro="" textlink="">
      <xdr:nvSpPr>
        <xdr:cNvPr id="5" name="Rectangle 1">
          <a:extLst>
            <a:ext uri="{FF2B5EF4-FFF2-40B4-BE49-F238E27FC236}">
              <a16:creationId xmlns:a16="http://schemas.microsoft.com/office/drawing/2014/main" id="{B66DA2E4-8EAA-46E9-B896-429655320223}"/>
            </a:ext>
          </a:extLst>
        </xdr:cNvPr>
        <xdr:cNvSpPr>
          <a:spLocks noChangeArrowheads="1"/>
        </xdr:cNvSpPr>
      </xdr:nvSpPr>
      <xdr:spPr bwMode="auto">
        <a:xfrm>
          <a:off x="0" y="15201900"/>
          <a:ext cx="87058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102</xdr:row>
      <xdr:rowOff>0</xdr:rowOff>
    </xdr:from>
    <xdr:to>
      <xdr:col>11</xdr:col>
      <xdr:colOff>0</xdr:colOff>
      <xdr:row>102</xdr:row>
      <xdr:rowOff>0</xdr:rowOff>
    </xdr:to>
    <xdr:sp macro="" textlink="">
      <xdr:nvSpPr>
        <xdr:cNvPr id="6" name="Rectangle 1">
          <a:extLst>
            <a:ext uri="{FF2B5EF4-FFF2-40B4-BE49-F238E27FC236}">
              <a16:creationId xmlns:a16="http://schemas.microsoft.com/office/drawing/2014/main" id="{3BF12783-50D3-43B8-B7BA-9794098C00E0}"/>
            </a:ext>
          </a:extLst>
        </xdr:cNvPr>
        <xdr:cNvSpPr>
          <a:spLocks noChangeArrowheads="1"/>
        </xdr:cNvSpPr>
      </xdr:nvSpPr>
      <xdr:spPr bwMode="auto">
        <a:xfrm>
          <a:off x="0" y="20993100"/>
          <a:ext cx="87058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102</xdr:row>
      <xdr:rowOff>0</xdr:rowOff>
    </xdr:from>
    <xdr:to>
      <xdr:col>11</xdr:col>
      <xdr:colOff>0</xdr:colOff>
      <xdr:row>102</xdr:row>
      <xdr:rowOff>0</xdr:rowOff>
    </xdr:to>
    <xdr:sp macro="" textlink="">
      <xdr:nvSpPr>
        <xdr:cNvPr id="7" name="Rectangle 1">
          <a:extLst>
            <a:ext uri="{FF2B5EF4-FFF2-40B4-BE49-F238E27FC236}">
              <a16:creationId xmlns:a16="http://schemas.microsoft.com/office/drawing/2014/main" id="{85206867-C382-44FD-B293-E40AA8386348}"/>
            </a:ext>
          </a:extLst>
        </xdr:cNvPr>
        <xdr:cNvSpPr>
          <a:spLocks noChangeArrowheads="1"/>
        </xdr:cNvSpPr>
      </xdr:nvSpPr>
      <xdr:spPr bwMode="auto">
        <a:xfrm>
          <a:off x="0" y="20993100"/>
          <a:ext cx="87058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78</xdr:row>
      <xdr:rowOff>0</xdr:rowOff>
    </xdr:from>
    <xdr:to>
      <xdr:col>11</xdr:col>
      <xdr:colOff>0</xdr:colOff>
      <xdr:row>78</xdr:row>
      <xdr:rowOff>0</xdr:rowOff>
    </xdr:to>
    <xdr:sp macro="" textlink="">
      <xdr:nvSpPr>
        <xdr:cNvPr id="8" name="Rectangle 1">
          <a:extLst>
            <a:ext uri="{FF2B5EF4-FFF2-40B4-BE49-F238E27FC236}">
              <a16:creationId xmlns:a16="http://schemas.microsoft.com/office/drawing/2014/main" id="{2002C030-FBBB-4306-A073-C7BD66F2C068}"/>
            </a:ext>
          </a:extLst>
        </xdr:cNvPr>
        <xdr:cNvSpPr>
          <a:spLocks noChangeArrowheads="1"/>
        </xdr:cNvSpPr>
      </xdr:nvSpPr>
      <xdr:spPr bwMode="auto">
        <a:xfrm>
          <a:off x="0" y="15201900"/>
          <a:ext cx="87058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102</xdr:row>
      <xdr:rowOff>0</xdr:rowOff>
    </xdr:from>
    <xdr:to>
      <xdr:col>11</xdr:col>
      <xdr:colOff>0</xdr:colOff>
      <xdr:row>102</xdr:row>
      <xdr:rowOff>0</xdr:rowOff>
    </xdr:to>
    <xdr:sp macro="" textlink="">
      <xdr:nvSpPr>
        <xdr:cNvPr id="9" name="Rectangle 1">
          <a:extLst>
            <a:ext uri="{FF2B5EF4-FFF2-40B4-BE49-F238E27FC236}">
              <a16:creationId xmlns:a16="http://schemas.microsoft.com/office/drawing/2014/main" id="{3BBF6BE8-04AC-4FB0-8D1D-F2CD1D0552FB}"/>
            </a:ext>
          </a:extLst>
        </xdr:cNvPr>
        <xdr:cNvSpPr>
          <a:spLocks noChangeArrowheads="1"/>
        </xdr:cNvSpPr>
      </xdr:nvSpPr>
      <xdr:spPr bwMode="auto">
        <a:xfrm>
          <a:off x="0" y="20993100"/>
          <a:ext cx="87058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103</xdr:row>
      <xdr:rowOff>0</xdr:rowOff>
    </xdr:from>
    <xdr:to>
      <xdr:col>11</xdr:col>
      <xdr:colOff>0</xdr:colOff>
      <xdr:row>103</xdr:row>
      <xdr:rowOff>0</xdr:rowOff>
    </xdr:to>
    <xdr:sp macro="" textlink="">
      <xdr:nvSpPr>
        <xdr:cNvPr id="10" name="Rectangle 1">
          <a:extLst>
            <a:ext uri="{FF2B5EF4-FFF2-40B4-BE49-F238E27FC236}">
              <a16:creationId xmlns:a16="http://schemas.microsoft.com/office/drawing/2014/main" id="{A5641864-C7C1-4ADC-896E-D1A82B0DF9AA}"/>
            </a:ext>
          </a:extLst>
        </xdr:cNvPr>
        <xdr:cNvSpPr>
          <a:spLocks noChangeArrowheads="1"/>
        </xdr:cNvSpPr>
      </xdr:nvSpPr>
      <xdr:spPr bwMode="auto">
        <a:xfrm>
          <a:off x="0" y="21234400"/>
          <a:ext cx="87058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78</xdr:row>
      <xdr:rowOff>0</xdr:rowOff>
    </xdr:from>
    <xdr:to>
      <xdr:col>11</xdr:col>
      <xdr:colOff>0</xdr:colOff>
      <xdr:row>78</xdr:row>
      <xdr:rowOff>0</xdr:rowOff>
    </xdr:to>
    <xdr:sp macro="" textlink="">
      <xdr:nvSpPr>
        <xdr:cNvPr id="11" name="Rectangle 1">
          <a:extLst>
            <a:ext uri="{FF2B5EF4-FFF2-40B4-BE49-F238E27FC236}">
              <a16:creationId xmlns:a16="http://schemas.microsoft.com/office/drawing/2014/main" id="{18286E38-0596-4856-B703-062676E358E5}"/>
            </a:ext>
          </a:extLst>
        </xdr:cNvPr>
        <xdr:cNvSpPr>
          <a:spLocks noChangeArrowheads="1"/>
        </xdr:cNvSpPr>
      </xdr:nvSpPr>
      <xdr:spPr bwMode="auto">
        <a:xfrm>
          <a:off x="0" y="15201900"/>
          <a:ext cx="87058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103</xdr:row>
      <xdr:rowOff>0</xdr:rowOff>
    </xdr:from>
    <xdr:to>
      <xdr:col>11</xdr:col>
      <xdr:colOff>0</xdr:colOff>
      <xdr:row>103</xdr:row>
      <xdr:rowOff>0</xdr:rowOff>
    </xdr:to>
    <xdr:sp macro="" textlink="">
      <xdr:nvSpPr>
        <xdr:cNvPr id="12" name="Rectangle 1">
          <a:extLst>
            <a:ext uri="{FF2B5EF4-FFF2-40B4-BE49-F238E27FC236}">
              <a16:creationId xmlns:a16="http://schemas.microsoft.com/office/drawing/2014/main" id="{1A5A0E83-46FA-4413-8B92-395A087B37EA}"/>
            </a:ext>
          </a:extLst>
        </xdr:cNvPr>
        <xdr:cNvSpPr>
          <a:spLocks noChangeArrowheads="1"/>
        </xdr:cNvSpPr>
      </xdr:nvSpPr>
      <xdr:spPr bwMode="auto">
        <a:xfrm>
          <a:off x="0" y="21234400"/>
          <a:ext cx="87058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102</xdr:row>
      <xdr:rowOff>0</xdr:rowOff>
    </xdr:from>
    <xdr:to>
      <xdr:col>11</xdr:col>
      <xdr:colOff>0</xdr:colOff>
      <xdr:row>102</xdr:row>
      <xdr:rowOff>0</xdr:rowOff>
    </xdr:to>
    <xdr:sp macro="" textlink="">
      <xdr:nvSpPr>
        <xdr:cNvPr id="13" name="Rectangle 1">
          <a:extLst>
            <a:ext uri="{FF2B5EF4-FFF2-40B4-BE49-F238E27FC236}">
              <a16:creationId xmlns:a16="http://schemas.microsoft.com/office/drawing/2014/main" id="{701E2E2D-5DE5-47CB-A8C1-BE95C6ED434D}"/>
            </a:ext>
          </a:extLst>
        </xdr:cNvPr>
        <xdr:cNvSpPr>
          <a:spLocks noChangeArrowheads="1"/>
        </xdr:cNvSpPr>
      </xdr:nvSpPr>
      <xdr:spPr bwMode="auto">
        <a:xfrm>
          <a:off x="0" y="20993100"/>
          <a:ext cx="87058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102</xdr:row>
      <xdr:rowOff>0</xdr:rowOff>
    </xdr:from>
    <xdr:to>
      <xdr:col>11</xdr:col>
      <xdr:colOff>0</xdr:colOff>
      <xdr:row>102</xdr:row>
      <xdr:rowOff>0</xdr:rowOff>
    </xdr:to>
    <xdr:sp macro="" textlink="">
      <xdr:nvSpPr>
        <xdr:cNvPr id="14" name="Rectangle 1">
          <a:extLst>
            <a:ext uri="{FF2B5EF4-FFF2-40B4-BE49-F238E27FC236}">
              <a16:creationId xmlns:a16="http://schemas.microsoft.com/office/drawing/2014/main" id="{75864432-3FEB-4321-9709-F87475DD2BD5}"/>
            </a:ext>
          </a:extLst>
        </xdr:cNvPr>
        <xdr:cNvSpPr>
          <a:spLocks noChangeArrowheads="1"/>
        </xdr:cNvSpPr>
      </xdr:nvSpPr>
      <xdr:spPr bwMode="auto">
        <a:xfrm>
          <a:off x="0" y="20993100"/>
          <a:ext cx="87058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228600</xdr:colOff>
      <xdr:row>103</xdr:row>
      <xdr:rowOff>104775</xdr:rowOff>
    </xdr:from>
    <xdr:to>
      <xdr:col>11</xdr:col>
      <xdr:colOff>0</xdr:colOff>
      <xdr:row>103</xdr:row>
      <xdr:rowOff>104775</xdr:rowOff>
    </xdr:to>
    <xdr:sp macro="" textlink="">
      <xdr:nvSpPr>
        <xdr:cNvPr id="15" name="Rectangle 1">
          <a:extLst>
            <a:ext uri="{FF2B5EF4-FFF2-40B4-BE49-F238E27FC236}">
              <a16:creationId xmlns:a16="http://schemas.microsoft.com/office/drawing/2014/main" id="{116F8B75-BA56-40A8-BABC-FA2BC988342A}"/>
            </a:ext>
          </a:extLst>
        </xdr:cNvPr>
        <xdr:cNvSpPr>
          <a:spLocks noChangeArrowheads="1"/>
        </xdr:cNvSpPr>
      </xdr:nvSpPr>
      <xdr:spPr bwMode="auto">
        <a:xfrm>
          <a:off x="228600" y="21339175"/>
          <a:ext cx="84772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104</xdr:row>
      <xdr:rowOff>0</xdr:rowOff>
    </xdr:from>
    <xdr:to>
      <xdr:col>11</xdr:col>
      <xdr:colOff>0</xdr:colOff>
      <xdr:row>104</xdr:row>
      <xdr:rowOff>0</xdr:rowOff>
    </xdr:to>
    <xdr:sp macro="" textlink="">
      <xdr:nvSpPr>
        <xdr:cNvPr id="16" name="Rectangle 1">
          <a:extLst>
            <a:ext uri="{FF2B5EF4-FFF2-40B4-BE49-F238E27FC236}">
              <a16:creationId xmlns:a16="http://schemas.microsoft.com/office/drawing/2014/main" id="{ECCC0177-F4A1-468D-BDFD-EB77915EAB12}"/>
            </a:ext>
          </a:extLst>
        </xdr:cNvPr>
        <xdr:cNvSpPr>
          <a:spLocks noChangeArrowheads="1"/>
        </xdr:cNvSpPr>
      </xdr:nvSpPr>
      <xdr:spPr bwMode="auto">
        <a:xfrm>
          <a:off x="0" y="21475700"/>
          <a:ext cx="87058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77</xdr:row>
      <xdr:rowOff>0</xdr:rowOff>
    </xdr:from>
    <xdr:to>
      <xdr:col>11</xdr:col>
      <xdr:colOff>0</xdr:colOff>
      <xdr:row>77</xdr:row>
      <xdr:rowOff>0</xdr:rowOff>
    </xdr:to>
    <xdr:sp macro="" textlink="">
      <xdr:nvSpPr>
        <xdr:cNvPr id="3" name="Rectangle 1">
          <a:extLst>
            <a:ext uri="{FF2B5EF4-FFF2-40B4-BE49-F238E27FC236}">
              <a16:creationId xmlns:a16="http://schemas.microsoft.com/office/drawing/2014/main" id="{00000000-0008-0000-0500-000003000000}"/>
            </a:ext>
          </a:extLst>
        </xdr:cNvPr>
        <xdr:cNvSpPr>
          <a:spLocks noChangeArrowheads="1"/>
        </xdr:cNvSpPr>
      </xdr:nvSpPr>
      <xdr:spPr bwMode="auto">
        <a:xfrm>
          <a:off x="0" y="17602200"/>
          <a:ext cx="875347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77</xdr:row>
      <xdr:rowOff>0</xdr:rowOff>
    </xdr:from>
    <xdr:to>
      <xdr:col>11</xdr:col>
      <xdr:colOff>0</xdr:colOff>
      <xdr:row>77</xdr:row>
      <xdr:rowOff>0</xdr:rowOff>
    </xdr:to>
    <xdr:sp macro="" textlink="">
      <xdr:nvSpPr>
        <xdr:cNvPr id="4" name="Rectangle 1">
          <a:extLst>
            <a:ext uri="{FF2B5EF4-FFF2-40B4-BE49-F238E27FC236}">
              <a16:creationId xmlns:a16="http://schemas.microsoft.com/office/drawing/2014/main" id="{00000000-0008-0000-0500-000004000000}"/>
            </a:ext>
          </a:extLst>
        </xdr:cNvPr>
        <xdr:cNvSpPr>
          <a:spLocks noChangeArrowheads="1"/>
        </xdr:cNvSpPr>
      </xdr:nvSpPr>
      <xdr:spPr bwMode="auto">
        <a:xfrm>
          <a:off x="0" y="17602200"/>
          <a:ext cx="875347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77</xdr:row>
      <xdr:rowOff>0</xdr:rowOff>
    </xdr:from>
    <xdr:to>
      <xdr:col>11</xdr:col>
      <xdr:colOff>0</xdr:colOff>
      <xdr:row>77</xdr:row>
      <xdr:rowOff>0</xdr:rowOff>
    </xdr:to>
    <xdr:sp macro="" textlink="">
      <xdr:nvSpPr>
        <xdr:cNvPr id="5" name="Rectangle 1">
          <a:extLst>
            <a:ext uri="{FF2B5EF4-FFF2-40B4-BE49-F238E27FC236}">
              <a16:creationId xmlns:a16="http://schemas.microsoft.com/office/drawing/2014/main" id="{00000000-0008-0000-0500-000005000000}"/>
            </a:ext>
          </a:extLst>
        </xdr:cNvPr>
        <xdr:cNvSpPr>
          <a:spLocks noChangeArrowheads="1"/>
        </xdr:cNvSpPr>
      </xdr:nvSpPr>
      <xdr:spPr bwMode="auto">
        <a:xfrm>
          <a:off x="0" y="17602200"/>
          <a:ext cx="875347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77</xdr:row>
      <xdr:rowOff>0</xdr:rowOff>
    </xdr:from>
    <xdr:to>
      <xdr:col>11</xdr:col>
      <xdr:colOff>0</xdr:colOff>
      <xdr:row>77</xdr:row>
      <xdr:rowOff>0</xdr:rowOff>
    </xdr:to>
    <xdr:sp macro="" textlink="">
      <xdr:nvSpPr>
        <xdr:cNvPr id="6" name="Rectangle 1">
          <a:extLst>
            <a:ext uri="{FF2B5EF4-FFF2-40B4-BE49-F238E27FC236}">
              <a16:creationId xmlns:a16="http://schemas.microsoft.com/office/drawing/2014/main" id="{00000000-0008-0000-0500-000006000000}"/>
            </a:ext>
          </a:extLst>
        </xdr:cNvPr>
        <xdr:cNvSpPr>
          <a:spLocks noChangeArrowheads="1"/>
        </xdr:cNvSpPr>
      </xdr:nvSpPr>
      <xdr:spPr bwMode="auto">
        <a:xfrm>
          <a:off x="0" y="17602200"/>
          <a:ext cx="875347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78</xdr:row>
      <xdr:rowOff>0</xdr:rowOff>
    </xdr:from>
    <xdr:to>
      <xdr:col>11</xdr:col>
      <xdr:colOff>0</xdr:colOff>
      <xdr:row>78</xdr:row>
      <xdr:rowOff>0</xdr:rowOff>
    </xdr:to>
    <xdr:sp macro="" textlink="">
      <xdr:nvSpPr>
        <xdr:cNvPr id="7" name="Rectangle 1">
          <a:extLst>
            <a:ext uri="{FF2B5EF4-FFF2-40B4-BE49-F238E27FC236}">
              <a16:creationId xmlns:a16="http://schemas.microsoft.com/office/drawing/2014/main" id="{00000000-0008-0000-0500-000007000000}"/>
            </a:ext>
          </a:extLst>
        </xdr:cNvPr>
        <xdr:cNvSpPr>
          <a:spLocks noChangeArrowheads="1"/>
        </xdr:cNvSpPr>
      </xdr:nvSpPr>
      <xdr:spPr bwMode="auto">
        <a:xfrm>
          <a:off x="0" y="17849850"/>
          <a:ext cx="875347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78</xdr:row>
      <xdr:rowOff>0</xdr:rowOff>
    </xdr:from>
    <xdr:to>
      <xdr:col>11</xdr:col>
      <xdr:colOff>0</xdr:colOff>
      <xdr:row>78</xdr:row>
      <xdr:rowOff>0</xdr:rowOff>
    </xdr:to>
    <xdr:sp macro="" textlink="">
      <xdr:nvSpPr>
        <xdr:cNvPr id="8" name="Rectangle 1">
          <a:extLst>
            <a:ext uri="{FF2B5EF4-FFF2-40B4-BE49-F238E27FC236}">
              <a16:creationId xmlns:a16="http://schemas.microsoft.com/office/drawing/2014/main" id="{00000000-0008-0000-0500-000008000000}"/>
            </a:ext>
          </a:extLst>
        </xdr:cNvPr>
        <xdr:cNvSpPr>
          <a:spLocks noChangeArrowheads="1"/>
        </xdr:cNvSpPr>
      </xdr:nvSpPr>
      <xdr:spPr bwMode="auto">
        <a:xfrm>
          <a:off x="0" y="17849850"/>
          <a:ext cx="875347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77</xdr:row>
      <xdr:rowOff>0</xdr:rowOff>
    </xdr:from>
    <xdr:to>
      <xdr:col>11</xdr:col>
      <xdr:colOff>0</xdr:colOff>
      <xdr:row>77</xdr:row>
      <xdr:rowOff>0</xdr:rowOff>
    </xdr:to>
    <xdr:sp macro="" textlink="">
      <xdr:nvSpPr>
        <xdr:cNvPr id="9" name="Rectangle 1">
          <a:extLst>
            <a:ext uri="{FF2B5EF4-FFF2-40B4-BE49-F238E27FC236}">
              <a16:creationId xmlns:a16="http://schemas.microsoft.com/office/drawing/2014/main" id="{00000000-0008-0000-0500-000009000000}"/>
            </a:ext>
          </a:extLst>
        </xdr:cNvPr>
        <xdr:cNvSpPr>
          <a:spLocks noChangeArrowheads="1"/>
        </xdr:cNvSpPr>
      </xdr:nvSpPr>
      <xdr:spPr bwMode="auto">
        <a:xfrm>
          <a:off x="0" y="17602200"/>
          <a:ext cx="875347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77</xdr:row>
      <xdr:rowOff>0</xdr:rowOff>
    </xdr:from>
    <xdr:to>
      <xdr:col>11</xdr:col>
      <xdr:colOff>0</xdr:colOff>
      <xdr:row>77</xdr:row>
      <xdr:rowOff>0</xdr:rowOff>
    </xdr:to>
    <xdr:sp macro="" textlink="">
      <xdr:nvSpPr>
        <xdr:cNvPr id="10" name="Rectangle 1">
          <a:extLst>
            <a:ext uri="{FF2B5EF4-FFF2-40B4-BE49-F238E27FC236}">
              <a16:creationId xmlns:a16="http://schemas.microsoft.com/office/drawing/2014/main" id="{00000000-0008-0000-0500-00000A000000}"/>
            </a:ext>
          </a:extLst>
        </xdr:cNvPr>
        <xdr:cNvSpPr>
          <a:spLocks noChangeArrowheads="1"/>
        </xdr:cNvSpPr>
      </xdr:nvSpPr>
      <xdr:spPr bwMode="auto">
        <a:xfrm>
          <a:off x="0" y="17602200"/>
          <a:ext cx="875347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228600</xdr:colOff>
      <xdr:row>78</xdr:row>
      <xdr:rowOff>104775</xdr:rowOff>
    </xdr:from>
    <xdr:to>
      <xdr:col>11</xdr:col>
      <xdr:colOff>0</xdr:colOff>
      <xdr:row>78</xdr:row>
      <xdr:rowOff>104775</xdr:rowOff>
    </xdr:to>
    <xdr:sp macro="" textlink="">
      <xdr:nvSpPr>
        <xdr:cNvPr id="11" name="Rectangle 1">
          <a:extLst>
            <a:ext uri="{FF2B5EF4-FFF2-40B4-BE49-F238E27FC236}">
              <a16:creationId xmlns:a16="http://schemas.microsoft.com/office/drawing/2014/main" id="{00000000-0008-0000-0500-00000B000000}"/>
            </a:ext>
          </a:extLst>
        </xdr:cNvPr>
        <xdr:cNvSpPr>
          <a:spLocks noChangeArrowheads="1"/>
        </xdr:cNvSpPr>
      </xdr:nvSpPr>
      <xdr:spPr bwMode="auto">
        <a:xfrm>
          <a:off x="228600" y="17954625"/>
          <a:ext cx="852487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79</xdr:row>
      <xdr:rowOff>0</xdr:rowOff>
    </xdr:from>
    <xdr:to>
      <xdr:col>11</xdr:col>
      <xdr:colOff>0</xdr:colOff>
      <xdr:row>79</xdr:row>
      <xdr:rowOff>0</xdr:rowOff>
    </xdr:to>
    <xdr:sp macro="" textlink="">
      <xdr:nvSpPr>
        <xdr:cNvPr id="12" name="Rectangle 1">
          <a:extLst>
            <a:ext uri="{FF2B5EF4-FFF2-40B4-BE49-F238E27FC236}">
              <a16:creationId xmlns:a16="http://schemas.microsoft.com/office/drawing/2014/main" id="{00000000-0008-0000-0500-00000C000000}"/>
            </a:ext>
          </a:extLst>
        </xdr:cNvPr>
        <xdr:cNvSpPr>
          <a:spLocks noChangeArrowheads="1"/>
        </xdr:cNvSpPr>
      </xdr:nvSpPr>
      <xdr:spPr bwMode="auto">
        <a:xfrm>
          <a:off x="0" y="18097500"/>
          <a:ext cx="875347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92</xdr:row>
      <xdr:rowOff>0</xdr:rowOff>
    </xdr:from>
    <xdr:to>
      <xdr:col>11</xdr:col>
      <xdr:colOff>0</xdr:colOff>
      <xdr:row>92</xdr:row>
      <xdr:rowOff>0</xdr:rowOff>
    </xdr:to>
    <xdr:sp macro="" textlink="">
      <xdr:nvSpPr>
        <xdr:cNvPr id="2" name="Rectangle 1">
          <a:extLst>
            <a:ext uri="{FF2B5EF4-FFF2-40B4-BE49-F238E27FC236}">
              <a16:creationId xmlns:a16="http://schemas.microsoft.com/office/drawing/2014/main" id="{77225FC5-EB0C-4F5E-993F-FD5DBCF89227}"/>
            </a:ext>
          </a:extLst>
        </xdr:cNvPr>
        <xdr:cNvSpPr>
          <a:spLocks noChangeArrowheads="1"/>
        </xdr:cNvSpPr>
      </xdr:nvSpPr>
      <xdr:spPr bwMode="auto">
        <a:xfrm>
          <a:off x="0" y="2046605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92</xdr:row>
      <xdr:rowOff>0</xdr:rowOff>
    </xdr:from>
    <xdr:to>
      <xdr:col>11</xdr:col>
      <xdr:colOff>0</xdr:colOff>
      <xdr:row>92</xdr:row>
      <xdr:rowOff>0</xdr:rowOff>
    </xdr:to>
    <xdr:sp macro="" textlink="">
      <xdr:nvSpPr>
        <xdr:cNvPr id="3" name="Rectangle 1">
          <a:extLst>
            <a:ext uri="{FF2B5EF4-FFF2-40B4-BE49-F238E27FC236}">
              <a16:creationId xmlns:a16="http://schemas.microsoft.com/office/drawing/2014/main" id="{936B8BCD-600C-4C26-9226-C778CC11F3FD}"/>
            </a:ext>
          </a:extLst>
        </xdr:cNvPr>
        <xdr:cNvSpPr>
          <a:spLocks noChangeArrowheads="1"/>
        </xdr:cNvSpPr>
      </xdr:nvSpPr>
      <xdr:spPr bwMode="auto">
        <a:xfrm>
          <a:off x="0" y="2046605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92</xdr:row>
      <xdr:rowOff>0</xdr:rowOff>
    </xdr:from>
    <xdr:to>
      <xdr:col>11</xdr:col>
      <xdr:colOff>0</xdr:colOff>
      <xdr:row>92</xdr:row>
      <xdr:rowOff>0</xdr:rowOff>
    </xdr:to>
    <xdr:sp macro="" textlink="">
      <xdr:nvSpPr>
        <xdr:cNvPr id="4" name="Rectangle 1">
          <a:extLst>
            <a:ext uri="{FF2B5EF4-FFF2-40B4-BE49-F238E27FC236}">
              <a16:creationId xmlns:a16="http://schemas.microsoft.com/office/drawing/2014/main" id="{DB6D3943-63E4-460D-B697-BD27F3E07D3B}"/>
            </a:ext>
          </a:extLst>
        </xdr:cNvPr>
        <xdr:cNvSpPr>
          <a:spLocks noChangeArrowheads="1"/>
        </xdr:cNvSpPr>
      </xdr:nvSpPr>
      <xdr:spPr bwMode="auto">
        <a:xfrm>
          <a:off x="0" y="2046605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92</xdr:row>
      <xdr:rowOff>0</xdr:rowOff>
    </xdr:from>
    <xdr:to>
      <xdr:col>11</xdr:col>
      <xdr:colOff>0</xdr:colOff>
      <xdr:row>92</xdr:row>
      <xdr:rowOff>0</xdr:rowOff>
    </xdr:to>
    <xdr:sp macro="" textlink="">
      <xdr:nvSpPr>
        <xdr:cNvPr id="5" name="Rectangle 1">
          <a:extLst>
            <a:ext uri="{FF2B5EF4-FFF2-40B4-BE49-F238E27FC236}">
              <a16:creationId xmlns:a16="http://schemas.microsoft.com/office/drawing/2014/main" id="{1EF44092-D00B-4D0B-BA5D-0C9225828B3B}"/>
            </a:ext>
          </a:extLst>
        </xdr:cNvPr>
        <xdr:cNvSpPr>
          <a:spLocks noChangeArrowheads="1"/>
        </xdr:cNvSpPr>
      </xdr:nvSpPr>
      <xdr:spPr bwMode="auto">
        <a:xfrm>
          <a:off x="0" y="2046605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93</xdr:row>
      <xdr:rowOff>0</xdr:rowOff>
    </xdr:from>
    <xdr:to>
      <xdr:col>11</xdr:col>
      <xdr:colOff>0</xdr:colOff>
      <xdr:row>93</xdr:row>
      <xdr:rowOff>0</xdr:rowOff>
    </xdr:to>
    <xdr:sp macro="" textlink="">
      <xdr:nvSpPr>
        <xdr:cNvPr id="6" name="Rectangle 1">
          <a:extLst>
            <a:ext uri="{FF2B5EF4-FFF2-40B4-BE49-F238E27FC236}">
              <a16:creationId xmlns:a16="http://schemas.microsoft.com/office/drawing/2014/main" id="{18DAFBD7-B745-4972-A194-C59391652817}"/>
            </a:ext>
          </a:extLst>
        </xdr:cNvPr>
        <xdr:cNvSpPr>
          <a:spLocks noChangeArrowheads="1"/>
        </xdr:cNvSpPr>
      </xdr:nvSpPr>
      <xdr:spPr bwMode="auto">
        <a:xfrm>
          <a:off x="0" y="2070735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93</xdr:row>
      <xdr:rowOff>0</xdr:rowOff>
    </xdr:from>
    <xdr:to>
      <xdr:col>11</xdr:col>
      <xdr:colOff>0</xdr:colOff>
      <xdr:row>93</xdr:row>
      <xdr:rowOff>0</xdr:rowOff>
    </xdr:to>
    <xdr:sp macro="" textlink="">
      <xdr:nvSpPr>
        <xdr:cNvPr id="7" name="Rectangle 1">
          <a:extLst>
            <a:ext uri="{FF2B5EF4-FFF2-40B4-BE49-F238E27FC236}">
              <a16:creationId xmlns:a16="http://schemas.microsoft.com/office/drawing/2014/main" id="{78E5D2D1-47FC-4466-8D7A-EED7ED4A3480}"/>
            </a:ext>
          </a:extLst>
        </xdr:cNvPr>
        <xdr:cNvSpPr>
          <a:spLocks noChangeArrowheads="1"/>
        </xdr:cNvSpPr>
      </xdr:nvSpPr>
      <xdr:spPr bwMode="auto">
        <a:xfrm>
          <a:off x="0" y="2070735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92</xdr:row>
      <xdr:rowOff>0</xdr:rowOff>
    </xdr:from>
    <xdr:to>
      <xdr:col>11</xdr:col>
      <xdr:colOff>0</xdr:colOff>
      <xdr:row>92</xdr:row>
      <xdr:rowOff>0</xdr:rowOff>
    </xdr:to>
    <xdr:sp macro="" textlink="">
      <xdr:nvSpPr>
        <xdr:cNvPr id="8" name="Rectangle 1">
          <a:extLst>
            <a:ext uri="{FF2B5EF4-FFF2-40B4-BE49-F238E27FC236}">
              <a16:creationId xmlns:a16="http://schemas.microsoft.com/office/drawing/2014/main" id="{B43D95C3-AC81-4F9C-9617-7FD6DC22DFC0}"/>
            </a:ext>
          </a:extLst>
        </xdr:cNvPr>
        <xdr:cNvSpPr>
          <a:spLocks noChangeArrowheads="1"/>
        </xdr:cNvSpPr>
      </xdr:nvSpPr>
      <xdr:spPr bwMode="auto">
        <a:xfrm>
          <a:off x="0" y="2046605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92</xdr:row>
      <xdr:rowOff>0</xdr:rowOff>
    </xdr:from>
    <xdr:to>
      <xdr:col>11</xdr:col>
      <xdr:colOff>0</xdr:colOff>
      <xdr:row>92</xdr:row>
      <xdr:rowOff>0</xdr:rowOff>
    </xdr:to>
    <xdr:sp macro="" textlink="">
      <xdr:nvSpPr>
        <xdr:cNvPr id="9" name="Rectangle 1">
          <a:extLst>
            <a:ext uri="{FF2B5EF4-FFF2-40B4-BE49-F238E27FC236}">
              <a16:creationId xmlns:a16="http://schemas.microsoft.com/office/drawing/2014/main" id="{AE40BB1D-1CDA-4ECD-8DB3-C21BFBED45D7}"/>
            </a:ext>
          </a:extLst>
        </xdr:cNvPr>
        <xdr:cNvSpPr>
          <a:spLocks noChangeArrowheads="1"/>
        </xdr:cNvSpPr>
      </xdr:nvSpPr>
      <xdr:spPr bwMode="auto">
        <a:xfrm>
          <a:off x="0" y="2046605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228600</xdr:colOff>
      <xdr:row>93</xdr:row>
      <xdr:rowOff>104775</xdr:rowOff>
    </xdr:from>
    <xdr:to>
      <xdr:col>11</xdr:col>
      <xdr:colOff>0</xdr:colOff>
      <xdr:row>93</xdr:row>
      <xdr:rowOff>104775</xdr:rowOff>
    </xdr:to>
    <xdr:sp macro="" textlink="">
      <xdr:nvSpPr>
        <xdr:cNvPr id="10" name="Rectangle 1">
          <a:extLst>
            <a:ext uri="{FF2B5EF4-FFF2-40B4-BE49-F238E27FC236}">
              <a16:creationId xmlns:a16="http://schemas.microsoft.com/office/drawing/2014/main" id="{4C06A3E5-EF3E-498C-9780-95ACC5E3D74C}"/>
            </a:ext>
          </a:extLst>
        </xdr:cNvPr>
        <xdr:cNvSpPr>
          <a:spLocks noChangeArrowheads="1"/>
        </xdr:cNvSpPr>
      </xdr:nvSpPr>
      <xdr:spPr bwMode="auto">
        <a:xfrm>
          <a:off x="228600" y="20812125"/>
          <a:ext cx="85280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94</xdr:row>
      <xdr:rowOff>0</xdr:rowOff>
    </xdr:from>
    <xdr:to>
      <xdr:col>11</xdr:col>
      <xdr:colOff>0</xdr:colOff>
      <xdr:row>94</xdr:row>
      <xdr:rowOff>0</xdr:rowOff>
    </xdr:to>
    <xdr:sp macro="" textlink="">
      <xdr:nvSpPr>
        <xdr:cNvPr id="11" name="Rectangle 1">
          <a:extLst>
            <a:ext uri="{FF2B5EF4-FFF2-40B4-BE49-F238E27FC236}">
              <a16:creationId xmlns:a16="http://schemas.microsoft.com/office/drawing/2014/main" id="{8188BD9E-8A3F-4059-A2BD-C88584AAC10B}"/>
            </a:ext>
          </a:extLst>
        </xdr:cNvPr>
        <xdr:cNvSpPr>
          <a:spLocks noChangeArrowheads="1"/>
        </xdr:cNvSpPr>
      </xdr:nvSpPr>
      <xdr:spPr bwMode="auto">
        <a:xfrm>
          <a:off x="0" y="2094865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80</xdr:row>
      <xdr:rowOff>0</xdr:rowOff>
    </xdr:from>
    <xdr:to>
      <xdr:col>9</xdr:col>
      <xdr:colOff>0</xdr:colOff>
      <xdr:row>80</xdr:row>
      <xdr:rowOff>0</xdr:rowOff>
    </xdr:to>
    <xdr:sp macro="" textlink="">
      <xdr:nvSpPr>
        <xdr:cNvPr id="2" name="Rectangle 1">
          <a:extLst>
            <a:ext uri="{FF2B5EF4-FFF2-40B4-BE49-F238E27FC236}">
              <a16:creationId xmlns:a16="http://schemas.microsoft.com/office/drawing/2014/main" id="{A07A32C3-7E6D-44DE-8A76-63B18F982E9E}"/>
            </a:ext>
          </a:extLst>
        </xdr:cNvPr>
        <xdr:cNvSpPr>
          <a:spLocks noChangeArrowheads="1"/>
        </xdr:cNvSpPr>
      </xdr:nvSpPr>
      <xdr:spPr bwMode="auto">
        <a:xfrm>
          <a:off x="0" y="16659225"/>
          <a:ext cx="768667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72</xdr:row>
      <xdr:rowOff>0</xdr:rowOff>
    </xdr:from>
    <xdr:to>
      <xdr:col>9</xdr:col>
      <xdr:colOff>0</xdr:colOff>
      <xdr:row>72</xdr:row>
      <xdr:rowOff>0</xdr:rowOff>
    </xdr:to>
    <xdr:sp macro="" textlink="">
      <xdr:nvSpPr>
        <xdr:cNvPr id="3" name="Rectangle 1">
          <a:extLst>
            <a:ext uri="{FF2B5EF4-FFF2-40B4-BE49-F238E27FC236}">
              <a16:creationId xmlns:a16="http://schemas.microsoft.com/office/drawing/2014/main" id="{375455EE-C51A-48DC-95BA-F37F8E616D5D}"/>
            </a:ext>
          </a:extLst>
        </xdr:cNvPr>
        <xdr:cNvSpPr>
          <a:spLocks noChangeArrowheads="1"/>
        </xdr:cNvSpPr>
      </xdr:nvSpPr>
      <xdr:spPr bwMode="auto">
        <a:xfrm>
          <a:off x="0" y="14754225"/>
          <a:ext cx="768667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91</xdr:row>
      <xdr:rowOff>0</xdr:rowOff>
    </xdr:from>
    <xdr:to>
      <xdr:col>11</xdr:col>
      <xdr:colOff>0</xdr:colOff>
      <xdr:row>91</xdr:row>
      <xdr:rowOff>0</xdr:rowOff>
    </xdr:to>
    <xdr:sp macro="" textlink="">
      <xdr:nvSpPr>
        <xdr:cNvPr id="4" name="Rectangle 1">
          <a:extLst>
            <a:ext uri="{FF2B5EF4-FFF2-40B4-BE49-F238E27FC236}">
              <a16:creationId xmlns:a16="http://schemas.microsoft.com/office/drawing/2014/main" id="{13D762D4-AF82-4877-9377-6B66F78FD06C}"/>
            </a:ext>
          </a:extLst>
        </xdr:cNvPr>
        <xdr:cNvSpPr>
          <a:spLocks noChangeArrowheads="1"/>
        </xdr:cNvSpPr>
      </xdr:nvSpPr>
      <xdr:spPr bwMode="auto">
        <a:xfrm>
          <a:off x="0" y="19278600"/>
          <a:ext cx="892492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67</xdr:row>
      <xdr:rowOff>0</xdr:rowOff>
    </xdr:from>
    <xdr:to>
      <xdr:col>11</xdr:col>
      <xdr:colOff>0</xdr:colOff>
      <xdr:row>67</xdr:row>
      <xdr:rowOff>0</xdr:rowOff>
    </xdr:to>
    <xdr:sp macro="" textlink="">
      <xdr:nvSpPr>
        <xdr:cNvPr id="5" name="Rectangle 1">
          <a:extLst>
            <a:ext uri="{FF2B5EF4-FFF2-40B4-BE49-F238E27FC236}">
              <a16:creationId xmlns:a16="http://schemas.microsoft.com/office/drawing/2014/main" id="{D179BCDF-5F43-4822-9339-B9AB9D34B31A}"/>
            </a:ext>
          </a:extLst>
        </xdr:cNvPr>
        <xdr:cNvSpPr>
          <a:spLocks noChangeArrowheads="1"/>
        </xdr:cNvSpPr>
      </xdr:nvSpPr>
      <xdr:spPr bwMode="auto">
        <a:xfrm>
          <a:off x="0" y="13563600"/>
          <a:ext cx="892492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91</xdr:row>
      <xdr:rowOff>0</xdr:rowOff>
    </xdr:from>
    <xdr:to>
      <xdr:col>11</xdr:col>
      <xdr:colOff>0</xdr:colOff>
      <xdr:row>91</xdr:row>
      <xdr:rowOff>0</xdr:rowOff>
    </xdr:to>
    <xdr:sp macro="" textlink="">
      <xdr:nvSpPr>
        <xdr:cNvPr id="6" name="Rectangle 1">
          <a:extLst>
            <a:ext uri="{FF2B5EF4-FFF2-40B4-BE49-F238E27FC236}">
              <a16:creationId xmlns:a16="http://schemas.microsoft.com/office/drawing/2014/main" id="{B49B2F50-C8A7-4F18-B701-7A7937592107}"/>
            </a:ext>
          </a:extLst>
        </xdr:cNvPr>
        <xdr:cNvSpPr>
          <a:spLocks noChangeArrowheads="1"/>
        </xdr:cNvSpPr>
      </xdr:nvSpPr>
      <xdr:spPr bwMode="auto">
        <a:xfrm>
          <a:off x="0" y="19278600"/>
          <a:ext cx="892492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91</xdr:row>
      <xdr:rowOff>0</xdr:rowOff>
    </xdr:from>
    <xdr:to>
      <xdr:col>11</xdr:col>
      <xdr:colOff>0</xdr:colOff>
      <xdr:row>91</xdr:row>
      <xdr:rowOff>0</xdr:rowOff>
    </xdr:to>
    <xdr:sp macro="" textlink="">
      <xdr:nvSpPr>
        <xdr:cNvPr id="7" name="Rectangle 1">
          <a:extLst>
            <a:ext uri="{FF2B5EF4-FFF2-40B4-BE49-F238E27FC236}">
              <a16:creationId xmlns:a16="http://schemas.microsoft.com/office/drawing/2014/main" id="{018810F6-236F-416C-999E-AAACA03E9EA9}"/>
            </a:ext>
          </a:extLst>
        </xdr:cNvPr>
        <xdr:cNvSpPr>
          <a:spLocks noChangeArrowheads="1"/>
        </xdr:cNvSpPr>
      </xdr:nvSpPr>
      <xdr:spPr bwMode="auto">
        <a:xfrm>
          <a:off x="0" y="19278600"/>
          <a:ext cx="892492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67</xdr:row>
      <xdr:rowOff>0</xdr:rowOff>
    </xdr:from>
    <xdr:to>
      <xdr:col>11</xdr:col>
      <xdr:colOff>0</xdr:colOff>
      <xdr:row>67</xdr:row>
      <xdr:rowOff>0</xdr:rowOff>
    </xdr:to>
    <xdr:sp macro="" textlink="">
      <xdr:nvSpPr>
        <xdr:cNvPr id="8" name="Rectangle 1">
          <a:extLst>
            <a:ext uri="{FF2B5EF4-FFF2-40B4-BE49-F238E27FC236}">
              <a16:creationId xmlns:a16="http://schemas.microsoft.com/office/drawing/2014/main" id="{B84D4807-3A11-4C88-8B84-85107D78EDCA}"/>
            </a:ext>
          </a:extLst>
        </xdr:cNvPr>
        <xdr:cNvSpPr>
          <a:spLocks noChangeArrowheads="1"/>
        </xdr:cNvSpPr>
      </xdr:nvSpPr>
      <xdr:spPr bwMode="auto">
        <a:xfrm>
          <a:off x="0" y="13563600"/>
          <a:ext cx="892492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91</xdr:row>
      <xdr:rowOff>0</xdr:rowOff>
    </xdr:from>
    <xdr:to>
      <xdr:col>11</xdr:col>
      <xdr:colOff>0</xdr:colOff>
      <xdr:row>91</xdr:row>
      <xdr:rowOff>0</xdr:rowOff>
    </xdr:to>
    <xdr:sp macro="" textlink="">
      <xdr:nvSpPr>
        <xdr:cNvPr id="9" name="Rectangle 1">
          <a:extLst>
            <a:ext uri="{FF2B5EF4-FFF2-40B4-BE49-F238E27FC236}">
              <a16:creationId xmlns:a16="http://schemas.microsoft.com/office/drawing/2014/main" id="{19DA146C-9FBE-4B83-922A-A608D4D15F93}"/>
            </a:ext>
          </a:extLst>
        </xdr:cNvPr>
        <xdr:cNvSpPr>
          <a:spLocks noChangeArrowheads="1"/>
        </xdr:cNvSpPr>
      </xdr:nvSpPr>
      <xdr:spPr bwMode="auto">
        <a:xfrm>
          <a:off x="0" y="19278600"/>
          <a:ext cx="892492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92</xdr:row>
      <xdr:rowOff>0</xdr:rowOff>
    </xdr:from>
    <xdr:to>
      <xdr:col>11</xdr:col>
      <xdr:colOff>0</xdr:colOff>
      <xdr:row>92</xdr:row>
      <xdr:rowOff>0</xdr:rowOff>
    </xdr:to>
    <xdr:sp macro="" textlink="">
      <xdr:nvSpPr>
        <xdr:cNvPr id="10" name="Rectangle 1">
          <a:extLst>
            <a:ext uri="{FF2B5EF4-FFF2-40B4-BE49-F238E27FC236}">
              <a16:creationId xmlns:a16="http://schemas.microsoft.com/office/drawing/2014/main" id="{B2416A9E-92E8-46E1-8410-BA38DD17136D}"/>
            </a:ext>
          </a:extLst>
        </xdr:cNvPr>
        <xdr:cNvSpPr>
          <a:spLocks noChangeArrowheads="1"/>
        </xdr:cNvSpPr>
      </xdr:nvSpPr>
      <xdr:spPr bwMode="auto">
        <a:xfrm>
          <a:off x="0" y="19516725"/>
          <a:ext cx="892492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67</xdr:row>
      <xdr:rowOff>0</xdr:rowOff>
    </xdr:from>
    <xdr:to>
      <xdr:col>11</xdr:col>
      <xdr:colOff>0</xdr:colOff>
      <xdr:row>67</xdr:row>
      <xdr:rowOff>0</xdr:rowOff>
    </xdr:to>
    <xdr:sp macro="" textlink="">
      <xdr:nvSpPr>
        <xdr:cNvPr id="11" name="Rectangle 1">
          <a:extLst>
            <a:ext uri="{FF2B5EF4-FFF2-40B4-BE49-F238E27FC236}">
              <a16:creationId xmlns:a16="http://schemas.microsoft.com/office/drawing/2014/main" id="{7CF6967A-E89C-4F14-867C-35747C99CAEE}"/>
            </a:ext>
          </a:extLst>
        </xdr:cNvPr>
        <xdr:cNvSpPr>
          <a:spLocks noChangeArrowheads="1"/>
        </xdr:cNvSpPr>
      </xdr:nvSpPr>
      <xdr:spPr bwMode="auto">
        <a:xfrm>
          <a:off x="0" y="13563600"/>
          <a:ext cx="892492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92</xdr:row>
      <xdr:rowOff>0</xdr:rowOff>
    </xdr:from>
    <xdr:to>
      <xdr:col>11</xdr:col>
      <xdr:colOff>0</xdr:colOff>
      <xdr:row>92</xdr:row>
      <xdr:rowOff>0</xdr:rowOff>
    </xdr:to>
    <xdr:sp macro="" textlink="">
      <xdr:nvSpPr>
        <xdr:cNvPr id="12" name="Rectangle 1">
          <a:extLst>
            <a:ext uri="{FF2B5EF4-FFF2-40B4-BE49-F238E27FC236}">
              <a16:creationId xmlns:a16="http://schemas.microsoft.com/office/drawing/2014/main" id="{2618ADD9-05B5-4EAA-8F7E-8E2E82BBD2BD}"/>
            </a:ext>
          </a:extLst>
        </xdr:cNvPr>
        <xdr:cNvSpPr>
          <a:spLocks noChangeArrowheads="1"/>
        </xdr:cNvSpPr>
      </xdr:nvSpPr>
      <xdr:spPr bwMode="auto">
        <a:xfrm>
          <a:off x="0" y="19516725"/>
          <a:ext cx="892492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91</xdr:row>
      <xdr:rowOff>0</xdr:rowOff>
    </xdr:from>
    <xdr:to>
      <xdr:col>11</xdr:col>
      <xdr:colOff>0</xdr:colOff>
      <xdr:row>91</xdr:row>
      <xdr:rowOff>0</xdr:rowOff>
    </xdr:to>
    <xdr:sp macro="" textlink="">
      <xdr:nvSpPr>
        <xdr:cNvPr id="13" name="Rectangle 1">
          <a:extLst>
            <a:ext uri="{FF2B5EF4-FFF2-40B4-BE49-F238E27FC236}">
              <a16:creationId xmlns:a16="http://schemas.microsoft.com/office/drawing/2014/main" id="{907F5782-0912-459C-9C49-0F6BDC0DAC43}"/>
            </a:ext>
          </a:extLst>
        </xdr:cNvPr>
        <xdr:cNvSpPr>
          <a:spLocks noChangeArrowheads="1"/>
        </xdr:cNvSpPr>
      </xdr:nvSpPr>
      <xdr:spPr bwMode="auto">
        <a:xfrm>
          <a:off x="0" y="19278600"/>
          <a:ext cx="892492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91</xdr:row>
      <xdr:rowOff>0</xdr:rowOff>
    </xdr:from>
    <xdr:to>
      <xdr:col>11</xdr:col>
      <xdr:colOff>0</xdr:colOff>
      <xdr:row>91</xdr:row>
      <xdr:rowOff>0</xdr:rowOff>
    </xdr:to>
    <xdr:sp macro="" textlink="">
      <xdr:nvSpPr>
        <xdr:cNvPr id="14" name="Rectangle 1">
          <a:extLst>
            <a:ext uri="{FF2B5EF4-FFF2-40B4-BE49-F238E27FC236}">
              <a16:creationId xmlns:a16="http://schemas.microsoft.com/office/drawing/2014/main" id="{A3E643EE-EB4C-4430-8AF8-00528E815772}"/>
            </a:ext>
          </a:extLst>
        </xdr:cNvPr>
        <xdr:cNvSpPr>
          <a:spLocks noChangeArrowheads="1"/>
        </xdr:cNvSpPr>
      </xdr:nvSpPr>
      <xdr:spPr bwMode="auto">
        <a:xfrm>
          <a:off x="0" y="19278600"/>
          <a:ext cx="892492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228600</xdr:colOff>
      <xdr:row>92</xdr:row>
      <xdr:rowOff>104775</xdr:rowOff>
    </xdr:from>
    <xdr:to>
      <xdr:col>11</xdr:col>
      <xdr:colOff>0</xdr:colOff>
      <xdr:row>92</xdr:row>
      <xdr:rowOff>104775</xdr:rowOff>
    </xdr:to>
    <xdr:sp macro="" textlink="">
      <xdr:nvSpPr>
        <xdr:cNvPr id="15" name="Rectangle 1">
          <a:extLst>
            <a:ext uri="{FF2B5EF4-FFF2-40B4-BE49-F238E27FC236}">
              <a16:creationId xmlns:a16="http://schemas.microsoft.com/office/drawing/2014/main" id="{B7633118-6A1F-4EA1-9643-E3EDEB68E718}"/>
            </a:ext>
          </a:extLst>
        </xdr:cNvPr>
        <xdr:cNvSpPr>
          <a:spLocks noChangeArrowheads="1"/>
        </xdr:cNvSpPr>
      </xdr:nvSpPr>
      <xdr:spPr bwMode="auto">
        <a:xfrm>
          <a:off x="228600" y="19618325"/>
          <a:ext cx="869632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93</xdr:row>
      <xdr:rowOff>0</xdr:rowOff>
    </xdr:from>
    <xdr:to>
      <xdr:col>11</xdr:col>
      <xdr:colOff>0</xdr:colOff>
      <xdr:row>93</xdr:row>
      <xdr:rowOff>0</xdr:rowOff>
    </xdr:to>
    <xdr:sp macro="" textlink="">
      <xdr:nvSpPr>
        <xdr:cNvPr id="16" name="Rectangle 1">
          <a:extLst>
            <a:ext uri="{FF2B5EF4-FFF2-40B4-BE49-F238E27FC236}">
              <a16:creationId xmlns:a16="http://schemas.microsoft.com/office/drawing/2014/main" id="{A7C3FF1C-D7E1-4A8A-A87E-22D3B9ECED97}"/>
            </a:ext>
          </a:extLst>
        </xdr:cNvPr>
        <xdr:cNvSpPr>
          <a:spLocks noChangeArrowheads="1"/>
        </xdr:cNvSpPr>
      </xdr:nvSpPr>
      <xdr:spPr bwMode="auto">
        <a:xfrm>
          <a:off x="0" y="19754850"/>
          <a:ext cx="8924925"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78</xdr:row>
      <xdr:rowOff>0</xdr:rowOff>
    </xdr:from>
    <xdr:to>
      <xdr:col>11</xdr:col>
      <xdr:colOff>0</xdr:colOff>
      <xdr:row>78</xdr:row>
      <xdr:rowOff>0</xdr:rowOff>
    </xdr:to>
    <xdr:sp macro="" textlink="">
      <xdr:nvSpPr>
        <xdr:cNvPr id="2" name="Rectangle 1">
          <a:extLst>
            <a:ext uri="{FF2B5EF4-FFF2-40B4-BE49-F238E27FC236}">
              <a16:creationId xmlns:a16="http://schemas.microsoft.com/office/drawing/2014/main" id="{033D3C36-EE03-495C-9A7B-9EEAC1665AE2}"/>
            </a:ext>
          </a:extLst>
        </xdr:cNvPr>
        <xdr:cNvSpPr>
          <a:spLocks noChangeArrowheads="1"/>
        </xdr:cNvSpPr>
      </xdr:nvSpPr>
      <xdr:spPr bwMode="auto">
        <a:xfrm>
          <a:off x="0" y="1732280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78</xdr:row>
      <xdr:rowOff>0</xdr:rowOff>
    </xdr:from>
    <xdr:to>
      <xdr:col>11</xdr:col>
      <xdr:colOff>0</xdr:colOff>
      <xdr:row>78</xdr:row>
      <xdr:rowOff>0</xdr:rowOff>
    </xdr:to>
    <xdr:sp macro="" textlink="">
      <xdr:nvSpPr>
        <xdr:cNvPr id="3" name="Rectangle 1">
          <a:extLst>
            <a:ext uri="{FF2B5EF4-FFF2-40B4-BE49-F238E27FC236}">
              <a16:creationId xmlns:a16="http://schemas.microsoft.com/office/drawing/2014/main" id="{71EE198F-4338-48C3-A773-CD566AF9FB8D}"/>
            </a:ext>
          </a:extLst>
        </xdr:cNvPr>
        <xdr:cNvSpPr>
          <a:spLocks noChangeArrowheads="1"/>
        </xdr:cNvSpPr>
      </xdr:nvSpPr>
      <xdr:spPr bwMode="auto">
        <a:xfrm>
          <a:off x="0" y="1732280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78</xdr:row>
      <xdr:rowOff>0</xdr:rowOff>
    </xdr:from>
    <xdr:to>
      <xdr:col>11</xdr:col>
      <xdr:colOff>0</xdr:colOff>
      <xdr:row>78</xdr:row>
      <xdr:rowOff>0</xdr:rowOff>
    </xdr:to>
    <xdr:sp macro="" textlink="">
      <xdr:nvSpPr>
        <xdr:cNvPr id="4" name="Rectangle 1">
          <a:extLst>
            <a:ext uri="{FF2B5EF4-FFF2-40B4-BE49-F238E27FC236}">
              <a16:creationId xmlns:a16="http://schemas.microsoft.com/office/drawing/2014/main" id="{822F12F6-60D3-4889-BC60-C135E663CB91}"/>
            </a:ext>
          </a:extLst>
        </xdr:cNvPr>
        <xdr:cNvSpPr>
          <a:spLocks noChangeArrowheads="1"/>
        </xdr:cNvSpPr>
      </xdr:nvSpPr>
      <xdr:spPr bwMode="auto">
        <a:xfrm>
          <a:off x="0" y="1732280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78</xdr:row>
      <xdr:rowOff>0</xdr:rowOff>
    </xdr:from>
    <xdr:to>
      <xdr:col>11</xdr:col>
      <xdr:colOff>0</xdr:colOff>
      <xdr:row>78</xdr:row>
      <xdr:rowOff>0</xdr:rowOff>
    </xdr:to>
    <xdr:sp macro="" textlink="">
      <xdr:nvSpPr>
        <xdr:cNvPr id="5" name="Rectangle 1">
          <a:extLst>
            <a:ext uri="{FF2B5EF4-FFF2-40B4-BE49-F238E27FC236}">
              <a16:creationId xmlns:a16="http://schemas.microsoft.com/office/drawing/2014/main" id="{211ABDC0-D374-48A1-83A9-3A41CE54758A}"/>
            </a:ext>
          </a:extLst>
        </xdr:cNvPr>
        <xdr:cNvSpPr>
          <a:spLocks noChangeArrowheads="1"/>
        </xdr:cNvSpPr>
      </xdr:nvSpPr>
      <xdr:spPr bwMode="auto">
        <a:xfrm>
          <a:off x="0" y="1732280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79</xdr:row>
      <xdr:rowOff>0</xdr:rowOff>
    </xdr:from>
    <xdr:to>
      <xdr:col>11</xdr:col>
      <xdr:colOff>0</xdr:colOff>
      <xdr:row>79</xdr:row>
      <xdr:rowOff>0</xdr:rowOff>
    </xdr:to>
    <xdr:sp macro="" textlink="">
      <xdr:nvSpPr>
        <xdr:cNvPr id="6" name="Rectangle 1">
          <a:extLst>
            <a:ext uri="{FF2B5EF4-FFF2-40B4-BE49-F238E27FC236}">
              <a16:creationId xmlns:a16="http://schemas.microsoft.com/office/drawing/2014/main" id="{A996CEFD-1CA5-4AA9-BFF6-B25F38FF588B}"/>
            </a:ext>
          </a:extLst>
        </xdr:cNvPr>
        <xdr:cNvSpPr>
          <a:spLocks noChangeArrowheads="1"/>
        </xdr:cNvSpPr>
      </xdr:nvSpPr>
      <xdr:spPr bwMode="auto">
        <a:xfrm>
          <a:off x="0" y="1756410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79</xdr:row>
      <xdr:rowOff>0</xdr:rowOff>
    </xdr:from>
    <xdr:to>
      <xdr:col>11</xdr:col>
      <xdr:colOff>0</xdr:colOff>
      <xdr:row>79</xdr:row>
      <xdr:rowOff>0</xdr:rowOff>
    </xdr:to>
    <xdr:sp macro="" textlink="">
      <xdr:nvSpPr>
        <xdr:cNvPr id="7" name="Rectangle 1">
          <a:extLst>
            <a:ext uri="{FF2B5EF4-FFF2-40B4-BE49-F238E27FC236}">
              <a16:creationId xmlns:a16="http://schemas.microsoft.com/office/drawing/2014/main" id="{11E4451D-4CEB-4796-8443-59DC1C094267}"/>
            </a:ext>
          </a:extLst>
        </xdr:cNvPr>
        <xdr:cNvSpPr>
          <a:spLocks noChangeArrowheads="1"/>
        </xdr:cNvSpPr>
      </xdr:nvSpPr>
      <xdr:spPr bwMode="auto">
        <a:xfrm>
          <a:off x="0" y="1756410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78</xdr:row>
      <xdr:rowOff>0</xdr:rowOff>
    </xdr:from>
    <xdr:to>
      <xdr:col>11</xdr:col>
      <xdr:colOff>0</xdr:colOff>
      <xdr:row>78</xdr:row>
      <xdr:rowOff>0</xdr:rowOff>
    </xdr:to>
    <xdr:sp macro="" textlink="">
      <xdr:nvSpPr>
        <xdr:cNvPr id="8" name="Rectangle 1">
          <a:extLst>
            <a:ext uri="{FF2B5EF4-FFF2-40B4-BE49-F238E27FC236}">
              <a16:creationId xmlns:a16="http://schemas.microsoft.com/office/drawing/2014/main" id="{432B6BBF-EACA-446B-A607-543075859161}"/>
            </a:ext>
          </a:extLst>
        </xdr:cNvPr>
        <xdr:cNvSpPr>
          <a:spLocks noChangeArrowheads="1"/>
        </xdr:cNvSpPr>
      </xdr:nvSpPr>
      <xdr:spPr bwMode="auto">
        <a:xfrm>
          <a:off x="0" y="1732280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78</xdr:row>
      <xdr:rowOff>0</xdr:rowOff>
    </xdr:from>
    <xdr:to>
      <xdr:col>11</xdr:col>
      <xdr:colOff>0</xdr:colOff>
      <xdr:row>78</xdr:row>
      <xdr:rowOff>0</xdr:rowOff>
    </xdr:to>
    <xdr:sp macro="" textlink="">
      <xdr:nvSpPr>
        <xdr:cNvPr id="9" name="Rectangle 1">
          <a:extLst>
            <a:ext uri="{FF2B5EF4-FFF2-40B4-BE49-F238E27FC236}">
              <a16:creationId xmlns:a16="http://schemas.microsoft.com/office/drawing/2014/main" id="{505A6476-91C2-4852-A70F-D00AF258708E}"/>
            </a:ext>
          </a:extLst>
        </xdr:cNvPr>
        <xdr:cNvSpPr>
          <a:spLocks noChangeArrowheads="1"/>
        </xdr:cNvSpPr>
      </xdr:nvSpPr>
      <xdr:spPr bwMode="auto">
        <a:xfrm>
          <a:off x="0" y="1732280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228600</xdr:colOff>
      <xdr:row>79</xdr:row>
      <xdr:rowOff>104775</xdr:rowOff>
    </xdr:from>
    <xdr:to>
      <xdr:col>11</xdr:col>
      <xdr:colOff>0</xdr:colOff>
      <xdr:row>79</xdr:row>
      <xdr:rowOff>104775</xdr:rowOff>
    </xdr:to>
    <xdr:sp macro="" textlink="">
      <xdr:nvSpPr>
        <xdr:cNvPr id="10" name="Rectangle 1">
          <a:extLst>
            <a:ext uri="{FF2B5EF4-FFF2-40B4-BE49-F238E27FC236}">
              <a16:creationId xmlns:a16="http://schemas.microsoft.com/office/drawing/2014/main" id="{A11F4CD6-FFD1-44A0-BD18-42987F1513D0}"/>
            </a:ext>
          </a:extLst>
        </xdr:cNvPr>
        <xdr:cNvSpPr>
          <a:spLocks noChangeArrowheads="1"/>
        </xdr:cNvSpPr>
      </xdr:nvSpPr>
      <xdr:spPr bwMode="auto">
        <a:xfrm>
          <a:off x="228600" y="17668875"/>
          <a:ext cx="85280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80</xdr:row>
      <xdr:rowOff>0</xdr:rowOff>
    </xdr:from>
    <xdr:to>
      <xdr:col>11</xdr:col>
      <xdr:colOff>0</xdr:colOff>
      <xdr:row>80</xdr:row>
      <xdr:rowOff>0</xdr:rowOff>
    </xdr:to>
    <xdr:sp macro="" textlink="">
      <xdr:nvSpPr>
        <xdr:cNvPr id="11" name="Rectangle 1">
          <a:extLst>
            <a:ext uri="{FF2B5EF4-FFF2-40B4-BE49-F238E27FC236}">
              <a16:creationId xmlns:a16="http://schemas.microsoft.com/office/drawing/2014/main" id="{A86CB6C9-2819-485C-84BC-D0856B70F69A}"/>
            </a:ext>
          </a:extLst>
        </xdr:cNvPr>
        <xdr:cNvSpPr>
          <a:spLocks noChangeArrowheads="1"/>
        </xdr:cNvSpPr>
      </xdr:nvSpPr>
      <xdr:spPr bwMode="auto">
        <a:xfrm>
          <a:off x="0" y="1780540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95</xdr:row>
      <xdr:rowOff>0</xdr:rowOff>
    </xdr:from>
    <xdr:to>
      <xdr:col>11</xdr:col>
      <xdr:colOff>0</xdr:colOff>
      <xdr:row>95</xdr:row>
      <xdr:rowOff>0</xdr:rowOff>
    </xdr:to>
    <xdr:sp macro="" textlink="">
      <xdr:nvSpPr>
        <xdr:cNvPr id="2" name="Rectangle 1">
          <a:extLst>
            <a:ext uri="{FF2B5EF4-FFF2-40B4-BE49-F238E27FC236}">
              <a16:creationId xmlns:a16="http://schemas.microsoft.com/office/drawing/2014/main" id="{1B93BFFB-F42C-4C64-B147-BAFFD19C66C6}"/>
            </a:ext>
          </a:extLst>
        </xdr:cNvPr>
        <xdr:cNvSpPr>
          <a:spLocks noChangeArrowheads="1"/>
        </xdr:cNvSpPr>
      </xdr:nvSpPr>
      <xdr:spPr bwMode="auto">
        <a:xfrm>
          <a:off x="0" y="2109470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95</xdr:row>
      <xdr:rowOff>0</xdr:rowOff>
    </xdr:from>
    <xdr:to>
      <xdr:col>11</xdr:col>
      <xdr:colOff>0</xdr:colOff>
      <xdr:row>95</xdr:row>
      <xdr:rowOff>0</xdr:rowOff>
    </xdr:to>
    <xdr:sp macro="" textlink="">
      <xdr:nvSpPr>
        <xdr:cNvPr id="3" name="Rectangle 1">
          <a:extLst>
            <a:ext uri="{FF2B5EF4-FFF2-40B4-BE49-F238E27FC236}">
              <a16:creationId xmlns:a16="http://schemas.microsoft.com/office/drawing/2014/main" id="{09968089-6F5F-4A7C-8C98-05EF9BC93C97}"/>
            </a:ext>
          </a:extLst>
        </xdr:cNvPr>
        <xdr:cNvSpPr>
          <a:spLocks noChangeArrowheads="1"/>
        </xdr:cNvSpPr>
      </xdr:nvSpPr>
      <xdr:spPr bwMode="auto">
        <a:xfrm>
          <a:off x="0" y="2109470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95</xdr:row>
      <xdr:rowOff>0</xdr:rowOff>
    </xdr:from>
    <xdr:to>
      <xdr:col>11</xdr:col>
      <xdr:colOff>0</xdr:colOff>
      <xdr:row>95</xdr:row>
      <xdr:rowOff>0</xdr:rowOff>
    </xdr:to>
    <xdr:sp macro="" textlink="">
      <xdr:nvSpPr>
        <xdr:cNvPr id="4" name="Rectangle 1">
          <a:extLst>
            <a:ext uri="{FF2B5EF4-FFF2-40B4-BE49-F238E27FC236}">
              <a16:creationId xmlns:a16="http://schemas.microsoft.com/office/drawing/2014/main" id="{A80233EF-02BE-4DC1-9A1F-A4992F0B5701}"/>
            </a:ext>
          </a:extLst>
        </xdr:cNvPr>
        <xdr:cNvSpPr>
          <a:spLocks noChangeArrowheads="1"/>
        </xdr:cNvSpPr>
      </xdr:nvSpPr>
      <xdr:spPr bwMode="auto">
        <a:xfrm>
          <a:off x="0" y="2109470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95</xdr:row>
      <xdr:rowOff>0</xdr:rowOff>
    </xdr:from>
    <xdr:to>
      <xdr:col>11</xdr:col>
      <xdr:colOff>0</xdr:colOff>
      <xdr:row>95</xdr:row>
      <xdr:rowOff>0</xdr:rowOff>
    </xdr:to>
    <xdr:sp macro="" textlink="">
      <xdr:nvSpPr>
        <xdr:cNvPr id="5" name="Rectangle 1">
          <a:extLst>
            <a:ext uri="{FF2B5EF4-FFF2-40B4-BE49-F238E27FC236}">
              <a16:creationId xmlns:a16="http://schemas.microsoft.com/office/drawing/2014/main" id="{5988D455-0FB3-4581-8D85-583B0607D55C}"/>
            </a:ext>
          </a:extLst>
        </xdr:cNvPr>
        <xdr:cNvSpPr>
          <a:spLocks noChangeArrowheads="1"/>
        </xdr:cNvSpPr>
      </xdr:nvSpPr>
      <xdr:spPr bwMode="auto">
        <a:xfrm>
          <a:off x="0" y="2109470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96</xdr:row>
      <xdr:rowOff>0</xdr:rowOff>
    </xdr:from>
    <xdr:to>
      <xdr:col>11</xdr:col>
      <xdr:colOff>0</xdr:colOff>
      <xdr:row>96</xdr:row>
      <xdr:rowOff>0</xdr:rowOff>
    </xdr:to>
    <xdr:sp macro="" textlink="">
      <xdr:nvSpPr>
        <xdr:cNvPr id="6" name="Rectangle 1">
          <a:extLst>
            <a:ext uri="{FF2B5EF4-FFF2-40B4-BE49-F238E27FC236}">
              <a16:creationId xmlns:a16="http://schemas.microsoft.com/office/drawing/2014/main" id="{7A79730A-8FA6-4765-94C0-A7E3D13BDB67}"/>
            </a:ext>
          </a:extLst>
        </xdr:cNvPr>
        <xdr:cNvSpPr>
          <a:spLocks noChangeArrowheads="1"/>
        </xdr:cNvSpPr>
      </xdr:nvSpPr>
      <xdr:spPr bwMode="auto">
        <a:xfrm>
          <a:off x="0" y="2133600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96</xdr:row>
      <xdr:rowOff>0</xdr:rowOff>
    </xdr:from>
    <xdr:to>
      <xdr:col>11</xdr:col>
      <xdr:colOff>0</xdr:colOff>
      <xdr:row>96</xdr:row>
      <xdr:rowOff>0</xdr:rowOff>
    </xdr:to>
    <xdr:sp macro="" textlink="">
      <xdr:nvSpPr>
        <xdr:cNvPr id="7" name="Rectangle 1">
          <a:extLst>
            <a:ext uri="{FF2B5EF4-FFF2-40B4-BE49-F238E27FC236}">
              <a16:creationId xmlns:a16="http://schemas.microsoft.com/office/drawing/2014/main" id="{06D85F24-6664-4727-BCA2-4DEC8E94D8E1}"/>
            </a:ext>
          </a:extLst>
        </xdr:cNvPr>
        <xdr:cNvSpPr>
          <a:spLocks noChangeArrowheads="1"/>
        </xdr:cNvSpPr>
      </xdr:nvSpPr>
      <xdr:spPr bwMode="auto">
        <a:xfrm>
          <a:off x="0" y="2133600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95</xdr:row>
      <xdr:rowOff>0</xdr:rowOff>
    </xdr:from>
    <xdr:to>
      <xdr:col>11</xdr:col>
      <xdr:colOff>0</xdr:colOff>
      <xdr:row>95</xdr:row>
      <xdr:rowOff>0</xdr:rowOff>
    </xdr:to>
    <xdr:sp macro="" textlink="">
      <xdr:nvSpPr>
        <xdr:cNvPr id="8" name="Rectangle 1">
          <a:extLst>
            <a:ext uri="{FF2B5EF4-FFF2-40B4-BE49-F238E27FC236}">
              <a16:creationId xmlns:a16="http://schemas.microsoft.com/office/drawing/2014/main" id="{A817A438-6339-4319-A0BC-00E3C4DE269F}"/>
            </a:ext>
          </a:extLst>
        </xdr:cNvPr>
        <xdr:cNvSpPr>
          <a:spLocks noChangeArrowheads="1"/>
        </xdr:cNvSpPr>
      </xdr:nvSpPr>
      <xdr:spPr bwMode="auto">
        <a:xfrm>
          <a:off x="0" y="2109470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95</xdr:row>
      <xdr:rowOff>0</xdr:rowOff>
    </xdr:from>
    <xdr:to>
      <xdr:col>11</xdr:col>
      <xdr:colOff>0</xdr:colOff>
      <xdr:row>95</xdr:row>
      <xdr:rowOff>0</xdr:rowOff>
    </xdr:to>
    <xdr:sp macro="" textlink="">
      <xdr:nvSpPr>
        <xdr:cNvPr id="9" name="Rectangle 1">
          <a:extLst>
            <a:ext uri="{FF2B5EF4-FFF2-40B4-BE49-F238E27FC236}">
              <a16:creationId xmlns:a16="http://schemas.microsoft.com/office/drawing/2014/main" id="{7790CFC7-9333-4DB6-9B07-9189482ED55D}"/>
            </a:ext>
          </a:extLst>
        </xdr:cNvPr>
        <xdr:cNvSpPr>
          <a:spLocks noChangeArrowheads="1"/>
        </xdr:cNvSpPr>
      </xdr:nvSpPr>
      <xdr:spPr bwMode="auto">
        <a:xfrm>
          <a:off x="0" y="2109470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228600</xdr:colOff>
      <xdr:row>96</xdr:row>
      <xdr:rowOff>104775</xdr:rowOff>
    </xdr:from>
    <xdr:to>
      <xdr:col>11</xdr:col>
      <xdr:colOff>0</xdr:colOff>
      <xdr:row>96</xdr:row>
      <xdr:rowOff>104775</xdr:rowOff>
    </xdr:to>
    <xdr:sp macro="" textlink="">
      <xdr:nvSpPr>
        <xdr:cNvPr id="10" name="Rectangle 1">
          <a:extLst>
            <a:ext uri="{FF2B5EF4-FFF2-40B4-BE49-F238E27FC236}">
              <a16:creationId xmlns:a16="http://schemas.microsoft.com/office/drawing/2014/main" id="{BE941127-BEBB-463B-8C31-02A85451CC34}"/>
            </a:ext>
          </a:extLst>
        </xdr:cNvPr>
        <xdr:cNvSpPr>
          <a:spLocks noChangeArrowheads="1"/>
        </xdr:cNvSpPr>
      </xdr:nvSpPr>
      <xdr:spPr bwMode="auto">
        <a:xfrm>
          <a:off x="228600" y="21440775"/>
          <a:ext cx="85280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0</xdr:colOff>
      <xdr:row>97</xdr:row>
      <xdr:rowOff>0</xdr:rowOff>
    </xdr:from>
    <xdr:to>
      <xdr:col>11</xdr:col>
      <xdr:colOff>0</xdr:colOff>
      <xdr:row>97</xdr:row>
      <xdr:rowOff>0</xdr:rowOff>
    </xdr:to>
    <xdr:sp macro="" textlink="">
      <xdr:nvSpPr>
        <xdr:cNvPr id="11" name="Rectangle 1">
          <a:extLst>
            <a:ext uri="{FF2B5EF4-FFF2-40B4-BE49-F238E27FC236}">
              <a16:creationId xmlns:a16="http://schemas.microsoft.com/office/drawing/2014/main" id="{87006044-43FA-4F23-9B5D-B91321C866A5}"/>
            </a:ext>
          </a:extLst>
        </xdr:cNvPr>
        <xdr:cNvSpPr>
          <a:spLocks noChangeArrowheads="1"/>
        </xdr:cNvSpPr>
      </xdr:nvSpPr>
      <xdr:spPr bwMode="auto">
        <a:xfrm>
          <a:off x="0" y="21577300"/>
          <a:ext cx="8756650" cy="0"/>
        </a:xfrm>
        <a:prstGeom prst="rect">
          <a:avLst/>
        </a:prstGeom>
        <a:gradFill rotWithShape="0">
          <a:gsLst>
            <a:gs pos="0">
              <a:srgbClr val="595959"/>
            </a:gs>
            <a:gs pos="100000">
              <a:srgbClr val="C0C0C0"/>
            </a:gs>
          </a:gsLst>
          <a:lin ang="0" scaled="1"/>
        </a:gra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0BCB2C-5D4E-4CF6-B520-24D2CD922A73}">
  <sheetPr>
    <tabColor rgb="FFFFFF00"/>
    <pageSetUpPr fitToPage="1"/>
  </sheetPr>
  <dimension ref="A1:K75"/>
  <sheetViews>
    <sheetView view="pageBreakPreview" zoomScaleNormal="100" zoomScaleSheetLayoutView="100" workbookViewId="0">
      <pane ySplit="4" topLeftCell="A5" activePane="bottomLeft" state="frozen"/>
      <selection activeCell="A77" sqref="A77"/>
      <selection pane="bottomLeft" activeCell="D6" sqref="D6"/>
    </sheetView>
  </sheetViews>
  <sheetFormatPr defaultColWidth="9" defaultRowHeight="16.5" x14ac:dyDescent="0.2"/>
  <cols>
    <col min="1" max="1" width="4.36328125" style="1" customWidth="1"/>
    <col min="2" max="2" width="12" style="1" customWidth="1"/>
    <col min="3" max="3" width="14.36328125" style="1" customWidth="1"/>
    <col min="4" max="4" width="20.90625" style="1" customWidth="1"/>
    <col min="5" max="5" width="19.90625" style="5" customWidth="1"/>
    <col min="6" max="6" width="4.6328125" style="6" customWidth="1"/>
    <col min="7" max="7" width="4.6328125" style="1" customWidth="1"/>
    <col min="8" max="8" width="19.90625" style="5" customWidth="1"/>
    <col min="9" max="9" width="4.90625" style="6" customWidth="1"/>
    <col min="10" max="10" width="10" style="1" customWidth="1"/>
    <col min="11" max="11" width="26.6328125" style="1" customWidth="1"/>
    <col min="12" max="12" width="26.36328125" style="1" customWidth="1"/>
    <col min="13" max="16384" width="9" style="1"/>
  </cols>
  <sheetData>
    <row r="1" spans="1:11" ht="20.25" customHeight="1" x14ac:dyDescent="0.2">
      <c r="K1" s="7">
        <f ca="1">TODAY()</f>
        <v>45015</v>
      </c>
    </row>
    <row r="2" spans="1:11" ht="28.5" customHeight="1" x14ac:dyDescent="0.2">
      <c r="A2" s="201" t="s">
        <v>85</v>
      </c>
      <c r="B2" s="201"/>
      <c r="C2" s="201"/>
      <c r="D2" s="201"/>
      <c r="E2" s="201"/>
      <c r="F2" s="201"/>
      <c r="G2" s="201"/>
      <c r="H2" s="201"/>
      <c r="I2" s="201"/>
      <c r="J2" s="201"/>
      <c r="K2" s="201"/>
    </row>
    <row r="3" spans="1:11" ht="28.5" customHeight="1" thickBot="1" x14ac:dyDescent="0.25">
      <c r="A3" s="6"/>
    </row>
    <row r="4" spans="1:11" ht="28.5" customHeight="1" thickBot="1" x14ac:dyDescent="0.25">
      <c r="A4" s="2"/>
      <c r="B4" s="3" t="s">
        <v>0</v>
      </c>
      <c r="C4" s="3" t="s">
        <v>7</v>
      </c>
      <c r="D4" s="115" t="s">
        <v>6</v>
      </c>
      <c r="E4" s="202" t="s">
        <v>1</v>
      </c>
      <c r="F4" s="203"/>
      <c r="G4" s="203"/>
      <c r="H4" s="203"/>
      <c r="I4" s="204"/>
      <c r="J4" s="3" t="s">
        <v>2</v>
      </c>
      <c r="K4" s="4" t="s">
        <v>3</v>
      </c>
    </row>
    <row r="5" spans="1:11" ht="28.5" customHeight="1" thickTop="1" x14ac:dyDescent="0.2">
      <c r="A5" s="111">
        <v>1</v>
      </c>
      <c r="B5" s="112" t="s">
        <v>4</v>
      </c>
      <c r="C5" s="112" t="s">
        <v>8</v>
      </c>
      <c r="D5" s="113" t="s">
        <v>10</v>
      </c>
      <c r="E5" s="8">
        <v>45057</v>
      </c>
      <c r="F5" s="9">
        <f t="shared" ref="F5:F13" si="0">WEEKDAY(E5)</f>
        <v>5</v>
      </c>
      <c r="G5" s="10" t="s">
        <v>5</v>
      </c>
      <c r="H5" s="11">
        <v>45072</v>
      </c>
      <c r="I5" s="9">
        <f t="shared" ref="I5:I13" si="1">WEEKDAY(H5)</f>
        <v>6</v>
      </c>
      <c r="J5" s="108">
        <f>SUM(H5-E5+1)</f>
        <v>16</v>
      </c>
      <c r="K5" s="131"/>
    </row>
    <row r="6" spans="1:11" ht="28.5" customHeight="1" x14ac:dyDescent="0.2">
      <c r="A6" s="111">
        <v>2</v>
      </c>
      <c r="B6" s="109" t="s">
        <v>4</v>
      </c>
      <c r="C6" s="109" t="s">
        <v>9</v>
      </c>
      <c r="D6" s="110" t="s">
        <v>12</v>
      </c>
      <c r="E6" s="12">
        <v>45113</v>
      </c>
      <c r="F6" s="13">
        <f t="shared" si="0"/>
        <v>5</v>
      </c>
      <c r="G6" s="14" t="s">
        <v>5</v>
      </c>
      <c r="H6" s="15">
        <v>45123</v>
      </c>
      <c r="I6" s="13">
        <f t="shared" si="1"/>
        <v>1</v>
      </c>
      <c r="J6" s="107">
        <f>SUM(H6-E6+1)</f>
        <v>11</v>
      </c>
      <c r="K6" s="149" t="s">
        <v>87</v>
      </c>
    </row>
    <row r="7" spans="1:11" ht="28.5" customHeight="1" x14ac:dyDescent="0.2">
      <c r="A7" s="111">
        <v>3</v>
      </c>
      <c r="B7" s="112" t="s">
        <v>4</v>
      </c>
      <c r="C7" s="112" t="s">
        <v>11</v>
      </c>
      <c r="D7" s="150" t="s">
        <v>57</v>
      </c>
      <c r="E7" s="151">
        <v>45120</v>
      </c>
      <c r="F7" s="152">
        <f t="shared" si="0"/>
        <v>5</v>
      </c>
      <c r="G7" s="153" t="s">
        <v>5</v>
      </c>
      <c r="H7" s="11">
        <v>45133</v>
      </c>
      <c r="I7" s="152">
        <f t="shared" si="1"/>
        <v>4</v>
      </c>
      <c r="J7" s="154">
        <f t="shared" ref="J7:J13" si="2">SUM(H7-E7+1)</f>
        <v>14</v>
      </c>
      <c r="K7" s="155" t="s">
        <v>86</v>
      </c>
    </row>
    <row r="8" spans="1:11" ht="28.5" customHeight="1" x14ac:dyDescent="0.2">
      <c r="A8" s="111">
        <v>4</v>
      </c>
      <c r="B8" s="120" t="s">
        <v>4</v>
      </c>
      <c r="C8" s="112" t="s">
        <v>14</v>
      </c>
      <c r="D8" s="113" t="s">
        <v>13</v>
      </c>
      <c r="E8" s="8">
        <v>45158</v>
      </c>
      <c r="F8" s="9">
        <f t="shared" si="0"/>
        <v>1</v>
      </c>
      <c r="G8" s="10" t="s">
        <v>5</v>
      </c>
      <c r="H8" s="121">
        <v>45171</v>
      </c>
      <c r="I8" s="9">
        <f t="shared" si="1"/>
        <v>7</v>
      </c>
      <c r="J8" s="108">
        <f t="shared" si="2"/>
        <v>14</v>
      </c>
      <c r="K8" s="132"/>
    </row>
    <row r="9" spans="1:11" ht="28.5" customHeight="1" x14ac:dyDescent="0.2">
      <c r="A9" s="111">
        <v>5</v>
      </c>
      <c r="B9" s="112" t="s">
        <v>4</v>
      </c>
      <c r="C9" s="112" t="s">
        <v>15</v>
      </c>
      <c r="D9" s="113" t="s">
        <v>10</v>
      </c>
      <c r="E9" s="8">
        <v>45182</v>
      </c>
      <c r="F9" s="9">
        <f t="shared" si="0"/>
        <v>4</v>
      </c>
      <c r="G9" s="10" t="s">
        <v>5</v>
      </c>
      <c r="H9" s="11">
        <v>45197</v>
      </c>
      <c r="I9" s="9">
        <f t="shared" si="1"/>
        <v>5</v>
      </c>
      <c r="J9" s="108">
        <f t="shared" si="2"/>
        <v>16</v>
      </c>
      <c r="K9" s="133"/>
    </row>
    <row r="10" spans="1:11" ht="28.5" customHeight="1" x14ac:dyDescent="0.2">
      <c r="A10" s="111">
        <v>6</v>
      </c>
      <c r="B10" s="109" t="s">
        <v>4</v>
      </c>
      <c r="C10" s="109" t="s">
        <v>16</v>
      </c>
      <c r="D10" s="110" t="s">
        <v>12</v>
      </c>
      <c r="E10" s="12">
        <v>45218</v>
      </c>
      <c r="F10" s="13">
        <f t="shared" ref="F10" si="3">WEEKDAY(E10)</f>
        <v>5</v>
      </c>
      <c r="G10" s="14" t="s">
        <v>5</v>
      </c>
      <c r="H10" s="15">
        <v>45228</v>
      </c>
      <c r="I10" s="13">
        <f t="shared" ref="I10" si="4">WEEKDAY(H10)</f>
        <v>1</v>
      </c>
      <c r="J10" s="107">
        <f t="shared" ref="J10" si="5">SUM(H10-E10+1)</f>
        <v>11</v>
      </c>
      <c r="K10" s="149" t="s">
        <v>87</v>
      </c>
    </row>
    <row r="11" spans="1:11" ht="28.5" customHeight="1" x14ac:dyDescent="0.2">
      <c r="A11" s="111">
        <v>7</v>
      </c>
      <c r="B11" s="112" t="s">
        <v>88</v>
      </c>
      <c r="C11" s="112" t="s">
        <v>17</v>
      </c>
      <c r="D11" s="113" t="s">
        <v>13</v>
      </c>
      <c r="E11" s="8">
        <v>45256</v>
      </c>
      <c r="F11" s="9">
        <f t="shared" si="0"/>
        <v>1</v>
      </c>
      <c r="G11" s="10" t="s">
        <v>5</v>
      </c>
      <c r="H11" s="11">
        <v>45267</v>
      </c>
      <c r="I11" s="9">
        <f t="shared" si="1"/>
        <v>5</v>
      </c>
      <c r="J11" s="108">
        <f t="shared" si="2"/>
        <v>12</v>
      </c>
      <c r="K11" s="133"/>
    </row>
    <row r="12" spans="1:11" ht="28.5" customHeight="1" x14ac:dyDescent="0.2">
      <c r="A12" s="111">
        <v>8</v>
      </c>
      <c r="B12" s="112" t="s">
        <v>4</v>
      </c>
      <c r="C12" s="112" t="s">
        <v>18</v>
      </c>
      <c r="D12" s="113" t="s">
        <v>13</v>
      </c>
      <c r="E12" s="8">
        <v>45319</v>
      </c>
      <c r="F12" s="9">
        <f t="shared" si="0"/>
        <v>1</v>
      </c>
      <c r="G12" s="10" t="s">
        <v>5</v>
      </c>
      <c r="H12" s="11">
        <v>45332</v>
      </c>
      <c r="I12" s="9">
        <f t="shared" si="1"/>
        <v>7</v>
      </c>
      <c r="J12" s="108">
        <f t="shared" si="2"/>
        <v>14</v>
      </c>
      <c r="K12" s="133"/>
    </row>
    <row r="13" spans="1:11" ht="28.5" customHeight="1" thickBot="1" x14ac:dyDescent="0.25">
      <c r="A13" s="119">
        <v>9</v>
      </c>
      <c r="B13" s="114" t="s">
        <v>4</v>
      </c>
      <c r="C13" s="114" t="s">
        <v>90</v>
      </c>
      <c r="D13" s="122" t="s">
        <v>10</v>
      </c>
      <c r="E13" s="123">
        <v>45343</v>
      </c>
      <c r="F13" s="124">
        <f t="shared" si="0"/>
        <v>4</v>
      </c>
      <c r="G13" s="125" t="s">
        <v>5</v>
      </c>
      <c r="H13" s="16">
        <v>45358</v>
      </c>
      <c r="I13" s="124">
        <f t="shared" si="1"/>
        <v>5</v>
      </c>
      <c r="J13" s="126">
        <f t="shared" si="2"/>
        <v>16</v>
      </c>
      <c r="K13" s="134"/>
    </row>
    <row r="15" spans="1:11" x14ac:dyDescent="0.2">
      <c r="B15" s="6" t="s">
        <v>21</v>
      </c>
    </row>
    <row r="16" spans="1:11" x14ac:dyDescent="0.2">
      <c r="B16" s="6" t="s">
        <v>22</v>
      </c>
    </row>
    <row r="17" spans="2:2" hidden="1" x14ac:dyDescent="0.2">
      <c r="B17" s="6" t="s">
        <v>19</v>
      </c>
    </row>
    <row r="18" spans="2:2" x14ac:dyDescent="0.2">
      <c r="B18" s="6" t="s">
        <v>20</v>
      </c>
    </row>
    <row r="19" spans="2:2" hidden="1" x14ac:dyDescent="0.2">
      <c r="B19" s="6" t="s">
        <v>60</v>
      </c>
    </row>
    <row r="20" spans="2:2" x14ac:dyDescent="0.2">
      <c r="B20" s="6" t="s">
        <v>58</v>
      </c>
    </row>
    <row r="21" spans="2:2" hidden="1" x14ac:dyDescent="0.2">
      <c r="B21" s="6" t="s">
        <v>59</v>
      </c>
    </row>
    <row r="22" spans="2:2" x14ac:dyDescent="0.2">
      <c r="B22" s="6" t="s">
        <v>61</v>
      </c>
    </row>
    <row r="23" spans="2:2" x14ac:dyDescent="0.2">
      <c r="B23" s="6" t="s">
        <v>89</v>
      </c>
    </row>
    <row r="75" spans="1:1" x14ac:dyDescent="0.2">
      <c r="A75" s="1" t="s">
        <v>62</v>
      </c>
    </row>
  </sheetData>
  <mergeCells count="2">
    <mergeCell ref="A2:K2"/>
    <mergeCell ref="E4:I4"/>
  </mergeCells>
  <phoneticPr fontId="1"/>
  <printOptions horizontalCentered="1"/>
  <pageMargins left="0.59055118110236227" right="0.59055118110236227" top="0.59055118110236227" bottom="0.59055118110236227" header="0.31496062992125984" footer="0.31496062992125984"/>
  <pageSetup paperSize="9" scale="9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35EA1-F2B3-40CE-BFF4-B21C64B22B17}">
  <sheetPr>
    <tabColor rgb="FF0000FF"/>
    <pageSetUpPr fitToPage="1"/>
  </sheetPr>
  <dimension ref="A1:L84"/>
  <sheetViews>
    <sheetView tabSelected="1" view="pageBreakPreview" zoomScale="85" zoomScaleNormal="100" zoomScaleSheetLayoutView="85" workbookViewId="0">
      <selection activeCell="H18" sqref="H18"/>
    </sheetView>
  </sheetViews>
  <sheetFormatPr defaultColWidth="9" defaultRowHeight="16" x14ac:dyDescent="0.55000000000000004"/>
  <cols>
    <col min="1" max="1" width="5.26953125" style="17" customWidth="1"/>
    <col min="2" max="2" width="19.453125" style="18" customWidth="1"/>
    <col min="3" max="3" width="4.08984375" style="19" customWidth="1"/>
    <col min="4" max="4" width="8.7265625" style="20" customWidth="1"/>
    <col min="5" max="5" width="14.08984375" style="21" customWidth="1"/>
    <col min="6" max="6" width="3.36328125" style="21" customWidth="1"/>
    <col min="7" max="7" width="2.90625" style="21" customWidth="1"/>
    <col min="8" max="9" width="21.1796875" style="21" customWidth="1"/>
    <col min="10" max="10" width="11.08984375" style="25" customWidth="1"/>
    <col min="11" max="11" width="4.08984375" style="21" customWidth="1"/>
    <col min="12" max="12" width="30.453125" style="21" customWidth="1"/>
    <col min="13" max="16384" width="9" style="21"/>
  </cols>
  <sheetData>
    <row r="1" spans="1:12" ht="21" customHeight="1" x14ac:dyDescent="0.55000000000000004">
      <c r="J1" s="22"/>
      <c r="K1" s="23"/>
    </row>
    <row r="2" spans="1:12" ht="7.5" customHeight="1" x14ac:dyDescent="0.55000000000000004">
      <c r="K2" s="26"/>
    </row>
    <row r="3" spans="1:12" s="27" customFormat="1" ht="27" customHeight="1" x14ac:dyDescent="0.2">
      <c r="A3" s="223" t="s">
        <v>101</v>
      </c>
      <c r="B3" s="223"/>
      <c r="C3" s="223"/>
      <c r="D3" s="223"/>
      <c r="E3" s="223"/>
      <c r="F3" s="223"/>
      <c r="G3" s="223"/>
      <c r="H3" s="223"/>
      <c r="I3" s="223"/>
      <c r="J3" s="223"/>
      <c r="K3" s="223"/>
      <c r="L3" s="223"/>
    </row>
    <row r="4" spans="1:12" s="27" customFormat="1" ht="18" customHeight="1" thickBot="1" x14ac:dyDescent="0.25">
      <c r="A4" s="29"/>
      <c r="B4" s="29"/>
      <c r="C4" s="92"/>
      <c r="D4" s="92"/>
      <c r="E4" s="92"/>
      <c r="F4" s="92"/>
      <c r="G4" s="92"/>
      <c r="H4" s="92"/>
      <c r="I4" s="92"/>
      <c r="J4" s="92"/>
      <c r="K4" s="92"/>
    </row>
    <row r="5" spans="1:12" s="25" customFormat="1" ht="21" customHeight="1" x14ac:dyDescent="0.55000000000000004">
      <c r="A5" s="207" t="s">
        <v>23</v>
      </c>
      <c r="B5" s="209" t="s">
        <v>24</v>
      </c>
      <c r="C5" s="211" t="s">
        <v>25</v>
      </c>
      <c r="D5" s="213" t="s">
        <v>26</v>
      </c>
      <c r="E5" s="215" t="s">
        <v>27</v>
      </c>
      <c r="F5" s="216"/>
      <c r="G5" s="219" t="s">
        <v>28</v>
      </c>
      <c r="H5" s="219"/>
      <c r="I5" s="219"/>
      <c r="J5" s="219"/>
      <c r="K5" s="220"/>
      <c r="L5" s="205" t="s">
        <v>65</v>
      </c>
    </row>
    <row r="6" spans="1:12" s="25" customFormat="1" ht="21" customHeight="1" thickBot="1" x14ac:dyDescent="0.6">
      <c r="A6" s="208"/>
      <c r="B6" s="210"/>
      <c r="C6" s="212"/>
      <c r="D6" s="214"/>
      <c r="E6" s="217"/>
      <c r="F6" s="218"/>
      <c r="G6" s="221"/>
      <c r="H6" s="221"/>
      <c r="I6" s="221"/>
      <c r="J6" s="221"/>
      <c r="K6" s="222"/>
      <c r="L6" s="206"/>
    </row>
    <row r="7" spans="1:12" s="41" customFormat="1" ht="16.5" customHeight="1" thickTop="1" x14ac:dyDescent="0.2">
      <c r="A7" s="31"/>
      <c r="B7" s="32"/>
      <c r="C7" s="33"/>
      <c r="D7" s="34"/>
      <c r="E7" s="35"/>
      <c r="F7" s="36"/>
      <c r="G7" s="35"/>
      <c r="H7" s="37"/>
      <c r="I7" s="37"/>
      <c r="J7" s="39"/>
      <c r="K7" s="40"/>
      <c r="L7" s="176"/>
    </row>
    <row r="8" spans="1:12" s="41" customFormat="1" ht="16.5" customHeight="1" x14ac:dyDescent="0.2">
      <c r="A8" s="43">
        <v>1</v>
      </c>
      <c r="B8" s="157">
        <v>45057</v>
      </c>
      <c r="C8" s="44">
        <f>WEEKDAY(B8)</f>
        <v>5</v>
      </c>
      <c r="D8" s="127">
        <v>0.70833333333333337</v>
      </c>
      <c r="E8" s="45" t="s">
        <v>29</v>
      </c>
      <c r="F8" s="36" t="s">
        <v>30</v>
      </c>
      <c r="G8" s="128" t="s">
        <v>63</v>
      </c>
      <c r="H8" s="37"/>
      <c r="I8" s="37"/>
      <c r="J8" s="47"/>
      <c r="K8" s="48"/>
      <c r="L8" s="176"/>
    </row>
    <row r="9" spans="1:12" s="41" customFormat="1" ht="16.5" customHeight="1" x14ac:dyDescent="0.2">
      <c r="A9" s="43"/>
      <c r="B9" s="157"/>
      <c r="C9" s="44"/>
      <c r="D9" s="127">
        <v>0.91319444444444453</v>
      </c>
      <c r="E9" s="45" t="s">
        <v>12</v>
      </c>
      <c r="F9" s="36" t="s">
        <v>31</v>
      </c>
      <c r="G9" s="46"/>
      <c r="H9" s="37"/>
      <c r="I9" s="37"/>
      <c r="J9" s="47"/>
      <c r="K9" s="48"/>
      <c r="L9" s="167" t="s">
        <v>66</v>
      </c>
    </row>
    <row r="10" spans="1:12" s="41" customFormat="1" ht="16.5" customHeight="1" x14ac:dyDescent="0.2">
      <c r="A10" s="49"/>
      <c r="B10" s="158"/>
      <c r="C10" s="50"/>
      <c r="D10" s="51"/>
      <c r="E10" s="52"/>
      <c r="F10" s="53"/>
      <c r="G10" s="52"/>
      <c r="H10" s="54"/>
      <c r="I10" s="54"/>
      <c r="J10" s="56" t="s">
        <v>48</v>
      </c>
      <c r="K10" s="57" t="s">
        <v>33</v>
      </c>
      <c r="L10" s="180"/>
    </row>
    <row r="11" spans="1:12" s="41" customFormat="1" ht="16.5" customHeight="1" x14ac:dyDescent="0.2">
      <c r="A11" s="31"/>
      <c r="B11" s="159"/>
      <c r="C11" s="58"/>
      <c r="D11" s="34"/>
      <c r="E11" s="35"/>
      <c r="F11" s="36"/>
      <c r="G11" s="35"/>
      <c r="H11" s="37"/>
      <c r="I11" s="37"/>
      <c r="J11" s="35"/>
      <c r="K11" s="59"/>
      <c r="L11" s="181"/>
    </row>
    <row r="12" spans="1:12" s="41" customFormat="1" ht="16.5" customHeight="1" x14ac:dyDescent="0.2">
      <c r="A12" s="43">
        <f>A8+1</f>
        <v>2</v>
      </c>
      <c r="B12" s="157">
        <f>MAX(B7:B$10)+1</f>
        <v>45058</v>
      </c>
      <c r="C12" s="44">
        <f>WEEKDAY(B12)</f>
        <v>6</v>
      </c>
      <c r="D12" s="34">
        <v>0.33333333333333331</v>
      </c>
      <c r="E12" s="45" t="s">
        <v>12</v>
      </c>
      <c r="F12" s="36" t="s">
        <v>37</v>
      </c>
      <c r="G12" s="46" t="s">
        <v>56</v>
      </c>
      <c r="H12" s="61"/>
      <c r="I12" s="61"/>
      <c r="J12" s="35"/>
      <c r="K12" s="59"/>
      <c r="L12" s="167" t="s">
        <v>66</v>
      </c>
    </row>
    <row r="13" spans="1:12" s="41" customFormat="1" ht="16.5" customHeight="1" x14ac:dyDescent="0.2">
      <c r="A13" s="43"/>
      <c r="B13" s="157"/>
      <c r="C13" s="44"/>
      <c r="D13" s="34">
        <v>0.36458333333333331</v>
      </c>
      <c r="E13" s="79" t="s">
        <v>32</v>
      </c>
      <c r="F13" s="36" t="s">
        <v>64</v>
      </c>
      <c r="G13" s="35"/>
      <c r="H13" s="61"/>
      <c r="I13" s="61"/>
      <c r="J13" s="35"/>
      <c r="K13" s="59"/>
      <c r="L13" s="181"/>
    </row>
    <row r="14" spans="1:12" s="41" customFormat="1" ht="16.5" customHeight="1" x14ac:dyDescent="0.2">
      <c r="A14" s="43"/>
      <c r="B14" s="157"/>
      <c r="C14" s="44"/>
      <c r="D14" s="34"/>
      <c r="E14" s="63"/>
      <c r="F14" s="36"/>
      <c r="G14" s="35"/>
      <c r="H14" s="61" t="s">
        <v>36</v>
      </c>
      <c r="I14" s="61"/>
      <c r="J14" s="35"/>
      <c r="K14" s="59"/>
      <c r="L14" s="167" t="s">
        <v>67</v>
      </c>
    </row>
    <row r="15" spans="1:12" s="41" customFormat="1" ht="16.5" customHeight="1" x14ac:dyDescent="0.2">
      <c r="A15" s="43"/>
      <c r="B15" s="157"/>
      <c r="C15" s="44"/>
      <c r="D15" s="34"/>
      <c r="E15" s="45"/>
      <c r="F15" s="36"/>
      <c r="G15" s="60"/>
      <c r="H15" s="61" t="s">
        <v>34</v>
      </c>
      <c r="I15" s="61"/>
      <c r="J15" s="35"/>
      <c r="K15" s="59"/>
      <c r="L15" s="167" t="s">
        <v>111</v>
      </c>
    </row>
    <row r="16" spans="1:12" s="41" customFormat="1" ht="16.5" customHeight="1" x14ac:dyDescent="0.2">
      <c r="A16" s="43"/>
      <c r="B16" s="157"/>
      <c r="C16" s="44"/>
      <c r="D16" s="34"/>
      <c r="E16" s="45"/>
      <c r="F16" s="36"/>
      <c r="G16" s="60"/>
      <c r="H16" s="61" t="s">
        <v>35</v>
      </c>
      <c r="I16" s="61"/>
      <c r="J16" s="35"/>
      <c r="K16" s="59"/>
      <c r="L16" s="181"/>
    </row>
    <row r="17" spans="1:12" s="41" customFormat="1" ht="16.5" customHeight="1" x14ac:dyDescent="0.2">
      <c r="A17" s="31"/>
      <c r="B17" s="159"/>
      <c r="C17" s="58"/>
      <c r="D17" s="34">
        <v>0.58333333333333337</v>
      </c>
      <c r="E17" s="63" t="s">
        <v>13</v>
      </c>
      <c r="F17" s="36" t="s">
        <v>37</v>
      </c>
      <c r="G17" s="46" t="s">
        <v>108</v>
      </c>
      <c r="H17" s="61"/>
      <c r="I17" s="61"/>
      <c r="J17" s="35"/>
      <c r="K17" s="59"/>
      <c r="L17" s="181"/>
    </row>
    <row r="18" spans="1:12" s="41" customFormat="1" ht="16.5" customHeight="1" x14ac:dyDescent="0.2">
      <c r="A18" s="31"/>
      <c r="B18" s="159"/>
      <c r="C18" s="58"/>
      <c r="D18" s="34">
        <v>0.59375</v>
      </c>
      <c r="E18" s="63" t="s">
        <v>10</v>
      </c>
      <c r="F18" s="36" t="s">
        <v>31</v>
      </c>
      <c r="G18" s="35"/>
      <c r="H18" s="61"/>
      <c r="I18" s="61"/>
      <c r="J18" s="35"/>
      <c r="K18" s="59"/>
      <c r="L18" s="167" t="s">
        <v>68</v>
      </c>
    </row>
    <row r="19" spans="1:12" s="41" customFormat="1" ht="16.5" customHeight="1" x14ac:dyDescent="0.2">
      <c r="A19" s="31"/>
      <c r="B19" s="159"/>
      <c r="C19" s="58"/>
      <c r="D19" s="34"/>
      <c r="E19" s="63"/>
      <c r="F19" s="36"/>
      <c r="G19" s="35"/>
      <c r="H19" s="61" t="s">
        <v>69</v>
      </c>
      <c r="I19" s="61"/>
      <c r="J19" s="35"/>
      <c r="K19" s="59"/>
      <c r="L19" s="181"/>
    </row>
    <row r="20" spans="1:12" s="41" customFormat="1" ht="16.5" customHeight="1" x14ac:dyDescent="0.2">
      <c r="A20" s="31"/>
      <c r="B20" s="159"/>
      <c r="C20" s="58"/>
      <c r="D20" s="34"/>
      <c r="E20" s="63"/>
      <c r="F20" s="36"/>
      <c r="G20" s="35"/>
      <c r="H20" s="61" t="s">
        <v>70</v>
      </c>
      <c r="I20" s="61"/>
      <c r="J20" s="35"/>
      <c r="K20" s="59"/>
      <c r="L20" s="176"/>
    </row>
    <row r="21" spans="1:12" s="41" customFormat="1" ht="16.5" customHeight="1" x14ac:dyDescent="0.2">
      <c r="A21" s="62"/>
      <c r="B21" s="158"/>
      <c r="C21" s="50"/>
      <c r="D21" s="51"/>
      <c r="E21" s="52"/>
      <c r="F21" s="53"/>
      <c r="G21" s="52"/>
      <c r="H21" s="54"/>
      <c r="I21" s="54"/>
      <c r="J21" s="56" t="s">
        <v>46</v>
      </c>
      <c r="K21" s="57" t="s">
        <v>33</v>
      </c>
      <c r="L21" s="176"/>
    </row>
    <row r="22" spans="1:12" s="41" customFormat="1" ht="16.5" customHeight="1" x14ac:dyDescent="0.2">
      <c r="A22" s="31"/>
      <c r="B22" s="159"/>
      <c r="C22" s="58"/>
      <c r="D22" s="34"/>
      <c r="E22" s="35"/>
      <c r="F22" s="36"/>
      <c r="G22" s="35"/>
      <c r="H22" s="37"/>
      <c r="I22" s="37"/>
      <c r="J22" s="35"/>
      <c r="K22" s="59"/>
      <c r="L22" s="175"/>
    </row>
    <row r="23" spans="1:12" s="41" customFormat="1" ht="16.5" customHeight="1" x14ac:dyDescent="0.2">
      <c r="A23" s="43">
        <f>A12+1</f>
        <v>3</v>
      </c>
      <c r="B23" s="157">
        <f>MAX(B$7:B12)+1</f>
        <v>45059</v>
      </c>
      <c r="C23" s="129">
        <f>WEEKDAY(B23)</f>
        <v>7</v>
      </c>
      <c r="D23" s="34" t="s">
        <v>71</v>
      </c>
      <c r="E23" s="61"/>
      <c r="F23" s="36"/>
      <c r="G23" s="46"/>
      <c r="H23" s="61" t="s">
        <v>38</v>
      </c>
      <c r="I23" s="61"/>
      <c r="J23" s="35"/>
      <c r="K23" s="59"/>
      <c r="L23" s="167" t="s">
        <v>73</v>
      </c>
    </row>
    <row r="24" spans="1:12" s="41" customFormat="1" ht="16.5" customHeight="1" x14ac:dyDescent="0.2">
      <c r="A24" s="43"/>
      <c r="B24" s="157"/>
      <c r="C24" s="129"/>
      <c r="D24" s="34"/>
      <c r="E24" s="63"/>
      <c r="F24" s="36"/>
      <c r="G24" s="46"/>
      <c r="H24" s="61"/>
      <c r="I24" s="61"/>
      <c r="J24" s="35"/>
      <c r="K24" s="59"/>
      <c r="L24" s="176"/>
    </row>
    <row r="25" spans="1:12" s="41" customFormat="1" ht="16.5" customHeight="1" x14ac:dyDescent="0.2">
      <c r="A25" s="62"/>
      <c r="B25" s="158"/>
      <c r="C25" s="136"/>
      <c r="D25" s="51"/>
      <c r="E25" s="52"/>
      <c r="F25" s="53"/>
      <c r="G25" s="52"/>
      <c r="H25" s="54"/>
      <c r="I25" s="54"/>
      <c r="J25" s="56" t="s">
        <v>46</v>
      </c>
      <c r="K25" s="57" t="s">
        <v>33</v>
      </c>
      <c r="L25" s="177"/>
    </row>
    <row r="26" spans="1:12" s="41" customFormat="1" ht="16.5" customHeight="1" x14ac:dyDescent="0.2">
      <c r="A26" s="31"/>
      <c r="B26" s="159"/>
      <c r="C26" s="156"/>
      <c r="D26" s="34"/>
      <c r="E26" s="46"/>
      <c r="F26" s="64"/>
      <c r="G26" s="65"/>
      <c r="H26" s="60"/>
      <c r="I26" s="60"/>
      <c r="J26" s="35"/>
      <c r="K26" s="59"/>
      <c r="L26" s="175"/>
    </row>
    <row r="27" spans="1:12" s="41" customFormat="1" ht="16.5" customHeight="1" x14ac:dyDescent="0.2">
      <c r="A27" s="43">
        <f>A23+1</f>
        <v>4</v>
      </c>
      <c r="B27" s="157">
        <f>MAX(B$7:B23)+1</f>
        <v>45060</v>
      </c>
      <c r="C27" s="129">
        <f>WEEKDAY(B27)</f>
        <v>1</v>
      </c>
      <c r="D27" s="34" t="s">
        <v>71</v>
      </c>
      <c r="E27" s="63"/>
      <c r="F27" s="36"/>
      <c r="G27" s="35"/>
      <c r="H27" s="61" t="s">
        <v>38</v>
      </c>
      <c r="I27" s="61"/>
      <c r="J27" s="35"/>
      <c r="K27" s="59"/>
      <c r="L27" s="167" t="s">
        <v>73</v>
      </c>
    </row>
    <row r="28" spans="1:12" s="41" customFormat="1" ht="16.5" customHeight="1" x14ac:dyDescent="0.2">
      <c r="A28" s="43"/>
      <c r="B28" s="157"/>
      <c r="C28" s="44"/>
      <c r="D28" s="34"/>
      <c r="E28" s="63"/>
      <c r="F28" s="36"/>
      <c r="G28" s="35"/>
      <c r="H28" s="61"/>
      <c r="I28" s="61"/>
      <c r="J28" s="35"/>
      <c r="K28" s="59"/>
      <c r="L28" s="176"/>
    </row>
    <row r="29" spans="1:12" s="41" customFormat="1" ht="16.5" customHeight="1" x14ac:dyDescent="0.2">
      <c r="A29" s="62"/>
      <c r="B29" s="158"/>
      <c r="C29" s="50"/>
      <c r="D29" s="51"/>
      <c r="E29" s="52"/>
      <c r="F29" s="53"/>
      <c r="G29" s="66"/>
      <c r="H29" s="67"/>
      <c r="I29" s="67"/>
      <c r="J29" s="56" t="s">
        <v>46</v>
      </c>
      <c r="K29" s="68" t="s">
        <v>39</v>
      </c>
      <c r="L29" s="177"/>
    </row>
    <row r="30" spans="1:12" s="41" customFormat="1" ht="16.5" customHeight="1" x14ac:dyDescent="0.2">
      <c r="A30" s="31"/>
      <c r="B30" s="159"/>
      <c r="C30" s="58"/>
      <c r="D30" s="34"/>
      <c r="E30" s="46"/>
      <c r="F30" s="64"/>
      <c r="G30" s="65"/>
      <c r="H30" s="60"/>
      <c r="I30" s="60"/>
      <c r="J30" s="35"/>
      <c r="K30" s="59"/>
      <c r="L30" s="175"/>
    </row>
    <row r="31" spans="1:12" s="41" customFormat="1" ht="16.5" customHeight="1" x14ac:dyDescent="0.2">
      <c r="A31" s="43">
        <f>A27+1</f>
        <v>5</v>
      </c>
      <c r="B31" s="157">
        <f>MAX(B$7:B27)+1</f>
        <v>45061</v>
      </c>
      <c r="C31" s="44">
        <f>WEEKDAY(B31)</f>
        <v>2</v>
      </c>
      <c r="D31" s="34" t="s">
        <v>71</v>
      </c>
      <c r="E31" s="63"/>
      <c r="F31" s="36"/>
      <c r="G31" s="35"/>
      <c r="H31" s="61" t="s">
        <v>38</v>
      </c>
      <c r="I31" s="61"/>
      <c r="J31" s="35"/>
      <c r="K31" s="59"/>
      <c r="L31" s="167" t="s">
        <v>73</v>
      </c>
    </row>
    <row r="32" spans="1:12" s="41" customFormat="1" ht="16.5" customHeight="1" x14ac:dyDescent="0.2">
      <c r="A32" s="43"/>
      <c r="B32" s="157"/>
      <c r="C32" s="44"/>
      <c r="D32" s="34"/>
      <c r="E32" s="63"/>
      <c r="F32" s="36"/>
      <c r="G32" s="35"/>
      <c r="H32" s="61"/>
      <c r="I32" s="61"/>
      <c r="J32" s="35"/>
      <c r="K32" s="59"/>
      <c r="L32" s="176"/>
    </row>
    <row r="33" spans="1:12" s="41" customFormat="1" ht="16.5" customHeight="1" x14ac:dyDescent="0.2">
      <c r="A33" s="62"/>
      <c r="B33" s="158"/>
      <c r="C33" s="50"/>
      <c r="D33" s="51"/>
      <c r="E33" s="52"/>
      <c r="F33" s="53"/>
      <c r="G33" s="66"/>
      <c r="H33" s="67"/>
      <c r="I33" s="67"/>
      <c r="J33" s="56" t="s">
        <v>46</v>
      </c>
      <c r="K33" s="68" t="s">
        <v>39</v>
      </c>
      <c r="L33" s="177"/>
    </row>
    <row r="34" spans="1:12" s="70" customFormat="1" ht="16.5" customHeight="1" x14ac:dyDescent="0.2">
      <c r="A34" s="69"/>
      <c r="B34" s="157"/>
      <c r="C34" s="33"/>
      <c r="D34" s="34"/>
      <c r="E34" s="46"/>
      <c r="F34" s="64"/>
      <c r="G34" s="65"/>
      <c r="H34" s="60"/>
      <c r="I34" s="60"/>
      <c r="J34" s="35"/>
      <c r="K34" s="59"/>
      <c r="L34" s="175"/>
    </row>
    <row r="35" spans="1:12" s="70" customFormat="1" ht="16.5" customHeight="1" x14ac:dyDescent="0.2">
      <c r="A35" s="43">
        <f>A31+1</f>
        <v>6</v>
      </c>
      <c r="B35" s="157">
        <f>MAX(B$7:B31)+1</f>
        <v>45062</v>
      </c>
      <c r="C35" s="44">
        <f>WEEKDAY(B35)</f>
        <v>3</v>
      </c>
      <c r="D35" s="34" t="s">
        <v>71</v>
      </c>
      <c r="E35" s="63"/>
      <c r="F35" s="64"/>
      <c r="G35" s="35"/>
      <c r="H35" s="61" t="s">
        <v>38</v>
      </c>
      <c r="I35" s="61"/>
      <c r="J35" s="35"/>
      <c r="K35" s="59"/>
      <c r="L35" s="167" t="s">
        <v>73</v>
      </c>
    </row>
    <row r="36" spans="1:12" s="70" customFormat="1" ht="16.5" customHeight="1" x14ac:dyDescent="0.2">
      <c r="A36" s="43"/>
      <c r="B36" s="157"/>
      <c r="C36" s="44"/>
      <c r="D36" s="34"/>
      <c r="E36" s="63"/>
      <c r="F36" s="64"/>
      <c r="G36" s="35"/>
      <c r="H36" s="61"/>
      <c r="I36" s="61"/>
      <c r="J36" s="35"/>
      <c r="K36" s="59"/>
      <c r="L36" s="176"/>
    </row>
    <row r="37" spans="1:12" s="70" customFormat="1" ht="16.5" customHeight="1" x14ac:dyDescent="0.2">
      <c r="A37" s="72"/>
      <c r="B37" s="158"/>
      <c r="C37" s="50"/>
      <c r="D37" s="51"/>
      <c r="E37" s="52"/>
      <c r="F37" s="53"/>
      <c r="G37" s="66"/>
      <c r="H37" s="67"/>
      <c r="I37" s="67"/>
      <c r="J37" s="56" t="s">
        <v>46</v>
      </c>
      <c r="K37" s="68" t="s">
        <v>39</v>
      </c>
      <c r="L37" s="177"/>
    </row>
    <row r="38" spans="1:12" s="70" customFormat="1" ht="16.5" customHeight="1" x14ac:dyDescent="0.2">
      <c r="A38" s="73"/>
      <c r="B38" s="159"/>
      <c r="C38" s="58"/>
      <c r="D38" s="34"/>
      <c r="E38" s="35"/>
      <c r="F38" s="77"/>
      <c r="G38" s="65"/>
      <c r="H38" s="60"/>
      <c r="I38" s="60"/>
      <c r="J38" s="35"/>
      <c r="K38" s="59"/>
      <c r="L38" s="175"/>
    </row>
    <row r="39" spans="1:12" s="70" customFormat="1" ht="16.5" customHeight="1" x14ac:dyDescent="0.2">
      <c r="A39" s="43">
        <f>A35+1</f>
        <v>7</v>
      </c>
      <c r="B39" s="157">
        <f>MAX(B$7:B37)+1</f>
        <v>45063</v>
      </c>
      <c r="C39" s="44">
        <f>WEEKDAY(B39)</f>
        <v>4</v>
      </c>
      <c r="D39" s="34" t="s">
        <v>71</v>
      </c>
      <c r="E39" s="63"/>
      <c r="F39" s="36"/>
      <c r="G39" s="35"/>
      <c r="H39" s="61" t="s">
        <v>38</v>
      </c>
      <c r="I39" s="61"/>
      <c r="J39" s="35"/>
      <c r="K39" s="59"/>
      <c r="L39" s="167" t="s">
        <v>73</v>
      </c>
    </row>
    <row r="40" spans="1:12" s="70" customFormat="1" ht="16.5" customHeight="1" x14ac:dyDescent="0.2">
      <c r="A40" s="43"/>
      <c r="B40" s="157"/>
      <c r="C40" s="44"/>
      <c r="D40" s="34"/>
      <c r="E40" s="63"/>
      <c r="F40" s="36"/>
      <c r="G40" s="35"/>
      <c r="H40" s="61"/>
      <c r="I40" s="61"/>
      <c r="J40" s="35"/>
      <c r="K40" s="59"/>
      <c r="L40" s="176"/>
    </row>
    <row r="41" spans="1:12" s="70" customFormat="1" ht="16.5" customHeight="1" x14ac:dyDescent="0.2">
      <c r="A41" s="74"/>
      <c r="B41" s="158"/>
      <c r="C41" s="50"/>
      <c r="D41" s="51"/>
      <c r="E41" s="75"/>
      <c r="F41" s="76"/>
      <c r="G41" s="66"/>
      <c r="H41" s="67"/>
      <c r="I41" s="67"/>
      <c r="J41" s="56" t="s">
        <v>46</v>
      </c>
      <c r="K41" s="68" t="s">
        <v>39</v>
      </c>
      <c r="L41" s="177"/>
    </row>
    <row r="42" spans="1:12" s="70" customFormat="1" ht="16.5" customHeight="1" x14ac:dyDescent="0.2">
      <c r="A42" s="73"/>
      <c r="B42" s="159"/>
      <c r="C42" s="58"/>
      <c r="D42" s="34"/>
      <c r="E42" s="35"/>
      <c r="F42" s="77"/>
      <c r="G42" s="35"/>
      <c r="H42" s="60"/>
      <c r="I42" s="60"/>
      <c r="J42" s="35"/>
      <c r="K42" s="59"/>
      <c r="L42" s="175"/>
    </row>
    <row r="43" spans="1:12" s="70" customFormat="1" ht="16.5" customHeight="1" x14ac:dyDescent="0.2">
      <c r="A43" s="43">
        <f>A39+1</f>
        <v>8</v>
      </c>
      <c r="B43" s="157">
        <f>MAX(B$7:B41)+1</f>
        <v>45064</v>
      </c>
      <c r="C43" s="44">
        <f>WEEKDAY(B43)</f>
        <v>5</v>
      </c>
      <c r="D43" s="34" t="s">
        <v>71</v>
      </c>
      <c r="E43" s="63"/>
      <c r="F43" s="36"/>
      <c r="G43" s="46"/>
      <c r="H43" s="61" t="s">
        <v>38</v>
      </c>
      <c r="I43" s="61"/>
      <c r="J43" s="35"/>
      <c r="K43" s="59"/>
      <c r="L43" s="167" t="s">
        <v>73</v>
      </c>
    </row>
    <row r="44" spans="1:12" s="70" customFormat="1" ht="16.5" customHeight="1" x14ac:dyDescent="0.2">
      <c r="A44" s="43"/>
      <c r="B44" s="157"/>
      <c r="C44" s="44"/>
      <c r="D44" s="34"/>
      <c r="E44" s="63"/>
      <c r="F44" s="36"/>
      <c r="G44" s="46"/>
      <c r="H44" s="61"/>
      <c r="I44" s="61"/>
      <c r="J44" s="35"/>
      <c r="K44" s="59"/>
      <c r="L44" s="176"/>
    </row>
    <row r="45" spans="1:12" s="70" customFormat="1" ht="16.5" customHeight="1" x14ac:dyDescent="0.2">
      <c r="A45" s="74"/>
      <c r="B45" s="158"/>
      <c r="C45" s="50"/>
      <c r="D45" s="51"/>
      <c r="E45" s="75"/>
      <c r="F45" s="76"/>
      <c r="G45" s="52"/>
      <c r="H45" s="67"/>
      <c r="I45" s="67"/>
      <c r="J45" s="56" t="s">
        <v>46</v>
      </c>
      <c r="K45" s="68" t="s">
        <v>39</v>
      </c>
      <c r="L45" s="177"/>
    </row>
    <row r="46" spans="1:12" s="70" customFormat="1" ht="16.5" customHeight="1" x14ac:dyDescent="0.2">
      <c r="A46" s="73"/>
      <c r="B46" s="159"/>
      <c r="C46" s="58"/>
      <c r="D46" s="34"/>
      <c r="E46" s="35"/>
      <c r="F46" s="77"/>
      <c r="G46" s="35"/>
      <c r="H46" s="60"/>
      <c r="I46" s="60"/>
      <c r="J46" s="35"/>
      <c r="K46" s="59"/>
      <c r="L46" s="175"/>
    </row>
    <row r="47" spans="1:12" s="70" customFormat="1" ht="16.5" customHeight="1" x14ac:dyDescent="0.2">
      <c r="A47" s="43">
        <f>A43+1</f>
        <v>9</v>
      </c>
      <c r="B47" s="157">
        <f>MAX(B$7:B45)+1</f>
        <v>45065</v>
      </c>
      <c r="C47" s="44">
        <f>WEEKDAY(B47)</f>
        <v>6</v>
      </c>
      <c r="D47" s="34" t="s">
        <v>71</v>
      </c>
      <c r="E47" s="63"/>
      <c r="F47" s="36"/>
      <c r="G47" s="46"/>
      <c r="H47" s="61" t="s">
        <v>38</v>
      </c>
      <c r="I47" s="61"/>
      <c r="J47" s="35"/>
      <c r="K47" s="59"/>
      <c r="L47" s="167" t="s">
        <v>73</v>
      </c>
    </row>
    <row r="48" spans="1:12" s="70" customFormat="1" ht="16.5" customHeight="1" x14ac:dyDescent="0.2">
      <c r="A48" s="43"/>
      <c r="B48" s="157"/>
      <c r="C48" s="44"/>
      <c r="D48" s="34"/>
      <c r="E48" s="63"/>
      <c r="F48" s="36"/>
      <c r="G48" s="46"/>
      <c r="H48" s="61"/>
      <c r="I48" s="61"/>
      <c r="J48" s="35"/>
      <c r="K48" s="59"/>
      <c r="L48" s="176"/>
    </row>
    <row r="49" spans="1:12" s="70" customFormat="1" ht="16.5" customHeight="1" x14ac:dyDescent="0.2">
      <c r="A49" s="74"/>
      <c r="B49" s="158"/>
      <c r="C49" s="50"/>
      <c r="D49" s="51"/>
      <c r="E49" s="75"/>
      <c r="F49" s="76"/>
      <c r="G49" s="52"/>
      <c r="H49" s="67"/>
      <c r="I49" s="67"/>
      <c r="J49" s="56" t="s">
        <v>46</v>
      </c>
      <c r="K49" s="68" t="s">
        <v>39</v>
      </c>
      <c r="L49" s="177"/>
    </row>
    <row r="50" spans="1:12" s="70" customFormat="1" ht="16.5" customHeight="1" x14ac:dyDescent="0.2">
      <c r="A50" s="73"/>
      <c r="B50" s="159"/>
      <c r="C50" s="58"/>
      <c r="D50" s="34"/>
      <c r="E50" s="35"/>
      <c r="F50" s="77"/>
      <c r="G50" s="35"/>
      <c r="H50" s="60"/>
      <c r="I50" s="60"/>
      <c r="J50" s="35"/>
      <c r="K50" s="59"/>
      <c r="L50" s="175"/>
    </row>
    <row r="51" spans="1:12" s="70" customFormat="1" ht="16.5" customHeight="1" x14ac:dyDescent="0.2">
      <c r="A51" s="43">
        <f>A47+1</f>
        <v>10</v>
      </c>
      <c r="B51" s="157">
        <f>MAX(B$7:B49)+1</f>
        <v>45066</v>
      </c>
      <c r="C51" s="129">
        <f>WEEKDAY(B51)</f>
        <v>7</v>
      </c>
      <c r="D51" s="34" t="s">
        <v>71</v>
      </c>
      <c r="E51" s="63"/>
      <c r="F51" s="36"/>
      <c r="G51" s="46"/>
      <c r="H51" s="61" t="s">
        <v>38</v>
      </c>
      <c r="I51" s="61"/>
      <c r="J51" s="35"/>
      <c r="K51" s="59"/>
      <c r="L51" s="167" t="s">
        <v>73</v>
      </c>
    </row>
    <row r="52" spans="1:12" s="70" customFormat="1" ht="16.5" customHeight="1" x14ac:dyDescent="0.2">
      <c r="A52" s="43"/>
      <c r="B52" s="157"/>
      <c r="C52" s="129"/>
      <c r="D52" s="34"/>
      <c r="E52" s="63"/>
      <c r="F52" s="36"/>
      <c r="G52" s="46"/>
      <c r="H52" s="61"/>
      <c r="I52" s="61"/>
      <c r="J52" s="35"/>
      <c r="K52" s="59"/>
      <c r="L52" s="176"/>
    </row>
    <row r="53" spans="1:12" s="70" customFormat="1" ht="16.5" customHeight="1" x14ac:dyDescent="0.2">
      <c r="A53" s="74"/>
      <c r="B53" s="158"/>
      <c r="C53" s="136"/>
      <c r="D53" s="51"/>
      <c r="E53" s="75"/>
      <c r="F53" s="76"/>
      <c r="G53" s="52"/>
      <c r="H53" s="67"/>
      <c r="I53" s="67"/>
      <c r="J53" s="56" t="s">
        <v>46</v>
      </c>
      <c r="K53" s="68" t="s">
        <v>39</v>
      </c>
      <c r="L53" s="177"/>
    </row>
    <row r="54" spans="1:12" s="70" customFormat="1" ht="16.5" customHeight="1" x14ac:dyDescent="0.2">
      <c r="A54" s="73"/>
      <c r="B54" s="159"/>
      <c r="C54" s="156"/>
      <c r="D54" s="34"/>
      <c r="E54" s="35"/>
      <c r="F54" s="77"/>
      <c r="G54" s="35"/>
      <c r="H54" s="60"/>
      <c r="I54" s="60"/>
      <c r="J54" s="35"/>
      <c r="K54" s="59"/>
      <c r="L54" s="175"/>
    </row>
    <row r="55" spans="1:12" s="70" customFormat="1" ht="16.5" customHeight="1" x14ac:dyDescent="0.2">
      <c r="A55" s="43">
        <f>A51+1</f>
        <v>11</v>
      </c>
      <c r="B55" s="157">
        <f>MAX(B$7:B53)+1</f>
        <v>45067</v>
      </c>
      <c r="C55" s="129">
        <f>WEEKDAY(B55)</f>
        <v>1</v>
      </c>
      <c r="D55" s="34" t="s">
        <v>71</v>
      </c>
      <c r="E55" s="63"/>
      <c r="F55" s="36"/>
      <c r="G55" s="46"/>
      <c r="H55" s="61" t="s">
        <v>38</v>
      </c>
      <c r="I55" s="61"/>
      <c r="J55" s="35"/>
      <c r="K55" s="59"/>
      <c r="L55" s="167" t="s">
        <v>73</v>
      </c>
    </row>
    <row r="56" spans="1:12" s="70" customFormat="1" ht="16.5" customHeight="1" x14ac:dyDescent="0.2">
      <c r="A56" s="43"/>
      <c r="B56" s="157"/>
      <c r="C56" s="44"/>
      <c r="D56" s="34"/>
      <c r="E56" s="63"/>
      <c r="F56" s="36"/>
      <c r="G56" s="46"/>
      <c r="H56" s="61"/>
      <c r="I56" s="61"/>
      <c r="J56" s="35"/>
      <c r="K56" s="59"/>
      <c r="L56" s="176"/>
    </row>
    <row r="57" spans="1:12" s="70" customFormat="1" ht="16.5" customHeight="1" x14ac:dyDescent="0.2">
      <c r="A57" s="74"/>
      <c r="B57" s="158"/>
      <c r="C57" s="50"/>
      <c r="D57" s="51"/>
      <c r="E57" s="75"/>
      <c r="F57" s="76"/>
      <c r="G57" s="52"/>
      <c r="H57" s="67"/>
      <c r="I57" s="67"/>
      <c r="J57" s="56" t="s">
        <v>46</v>
      </c>
      <c r="K57" s="68" t="s">
        <v>39</v>
      </c>
      <c r="L57" s="177"/>
    </row>
    <row r="58" spans="1:12" s="70" customFormat="1" ht="16.5" customHeight="1" x14ac:dyDescent="0.2">
      <c r="A58" s="73"/>
      <c r="B58" s="159"/>
      <c r="C58" s="58"/>
      <c r="D58" s="34"/>
      <c r="E58" s="35"/>
      <c r="F58" s="77"/>
      <c r="G58" s="35"/>
      <c r="H58" s="60"/>
      <c r="I58" s="60"/>
      <c r="J58" s="35"/>
      <c r="K58" s="59"/>
      <c r="L58" s="175"/>
    </row>
    <row r="59" spans="1:12" s="70" customFormat="1" ht="16.5" customHeight="1" x14ac:dyDescent="0.2">
      <c r="A59" s="43">
        <f>A55+1</f>
        <v>12</v>
      </c>
      <c r="B59" s="157">
        <f>MAX(B$7:B57)+1</f>
        <v>45068</v>
      </c>
      <c r="C59" s="44">
        <f>WEEKDAY(B59)</f>
        <v>2</v>
      </c>
      <c r="D59" s="34" t="s">
        <v>71</v>
      </c>
      <c r="E59" s="63"/>
      <c r="F59" s="36"/>
      <c r="G59" s="46"/>
      <c r="H59" s="61" t="s">
        <v>38</v>
      </c>
      <c r="I59" s="61"/>
      <c r="J59" s="35"/>
      <c r="K59" s="59"/>
      <c r="L59" s="167" t="s">
        <v>73</v>
      </c>
    </row>
    <row r="60" spans="1:12" s="70" customFormat="1" ht="16.5" customHeight="1" x14ac:dyDescent="0.2">
      <c r="A60" s="43"/>
      <c r="B60" s="157"/>
      <c r="C60" s="44"/>
      <c r="D60" s="34"/>
      <c r="E60" s="63"/>
      <c r="F60" s="36"/>
      <c r="G60" s="46"/>
      <c r="H60" s="61"/>
      <c r="I60" s="61"/>
      <c r="J60" s="35"/>
      <c r="K60" s="59"/>
      <c r="L60" s="176"/>
    </row>
    <row r="61" spans="1:12" s="70" customFormat="1" ht="16.5" customHeight="1" x14ac:dyDescent="0.2">
      <c r="A61" s="74"/>
      <c r="B61" s="158"/>
      <c r="C61" s="50"/>
      <c r="D61" s="51"/>
      <c r="E61" s="75"/>
      <c r="F61" s="76"/>
      <c r="G61" s="52"/>
      <c r="H61" s="67"/>
      <c r="I61" s="67"/>
      <c r="J61" s="56" t="s">
        <v>46</v>
      </c>
      <c r="K61" s="68" t="s">
        <v>39</v>
      </c>
      <c r="L61" s="177"/>
    </row>
    <row r="62" spans="1:12" s="70" customFormat="1" ht="16.5" customHeight="1" x14ac:dyDescent="0.2">
      <c r="A62" s="73"/>
      <c r="B62" s="159"/>
      <c r="C62" s="58"/>
      <c r="D62" s="34"/>
      <c r="E62" s="35"/>
      <c r="F62" s="77"/>
      <c r="G62" s="35"/>
      <c r="H62" s="60"/>
      <c r="I62" s="60"/>
      <c r="J62" s="35"/>
      <c r="K62" s="59"/>
      <c r="L62" s="175"/>
    </row>
    <row r="63" spans="1:12" s="70" customFormat="1" ht="16.5" customHeight="1" x14ac:dyDescent="0.2">
      <c r="A63" s="43">
        <f>A59+1</f>
        <v>13</v>
      </c>
      <c r="B63" s="157">
        <f>MAX(B$7:B61)+1</f>
        <v>45069</v>
      </c>
      <c r="C63" s="44">
        <f>WEEKDAY(B63)</f>
        <v>3</v>
      </c>
      <c r="D63" s="34" t="s">
        <v>71</v>
      </c>
      <c r="E63" s="63"/>
      <c r="F63" s="36"/>
      <c r="G63" s="46"/>
      <c r="H63" s="61" t="s">
        <v>38</v>
      </c>
      <c r="I63" s="61"/>
      <c r="J63" s="35"/>
      <c r="K63" s="59"/>
      <c r="L63" s="167" t="s">
        <v>73</v>
      </c>
    </row>
    <row r="64" spans="1:12" s="70" customFormat="1" ht="16.5" customHeight="1" x14ac:dyDescent="0.2">
      <c r="A64" s="43"/>
      <c r="B64" s="157"/>
      <c r="C64" s="44"/>
      <c r="D64" s="34"/>
      <c r="E64" s="63"/>
      <c r="F64" s="36"/>
      <c r="G64" s="46"/>
      <c r="H64" s="61"/>
      <c r="I64" s="61"/>
      <c r="J64" s="35"/>
      <c r="K64" s="59"/>
      <c r="L64" s="176"/>
    </row>
    <row r="65" spans="1:12" s="70" customFormat="1" ht="16.5" customHeight="1" x14ac:dyDescent="0.2">
      <c r="A65" s="74"/>
      <c r="B65" s="158"/>
      <c r="C65" s="50"/>
      <c r="D65" s="51"/>
      <c r="E65" s="75"/>
      <c r="F65" s="76"/>
      <c r="G65" s="52"/>
      <c r="H65" s="67"/>
      <c r="I65" s="67"/>
      <c r="J65" s="56" t="s">
        <v>46</v>
      </c>
      <c r="K65" s="68" t="s">
        <v>39</v>
      </c>
      <c r="L65" s="177"/>
    </row>
    <row r="66" spans="1:12" s="70" customFormat="1" ht="16.5" customHeight="1" x14ac:dyDescent="0.2">
      <c r="A66" s="73"/>
      <c r="B66" s="159"/>
      <c r="C66" s="58"/>
      <c r="D66" s="34"/>
      <c r="E66" s="35"/>
      <c r="F66" s="36"/>
      <c r="G66" s="35"/>
      <c r="H66" s="60"/>
      <c r="I66" s="60"/>
      <c r="J66" s="35"/>
      <c r="K66" s="78"/>
      <c r="L66" s="175"/>
    </row>
    <row r="67" spans="1:12" s="70" customFormat="1" ht="16.5" customHeight="1" x14ac:dyDescent="0.2">
      <c r="A67" s="43">
        <f>A63+1</f>
        <v>14</v>
      </c>
      <c r="B67" s="157">
        <f>MAX(B$7:B65)+1</f>
        <v>45070</v>
      </c>
      <c r="C67" s="44">
        <f>WEEKDAY(B67)</f>
        <v>4</v>
      </c>
      <c r="D67" s="34"/>
      <c r="E67" s="63"/>
      <c r="F67" s="36"/>
      <c r="G67" s="46"/>
      <c r="H67" s="61" t="s">
        <v>72</v>
      </c>
      <c r="I67" s="61"/>
      <c r="J67" s="35"/>
      <c r="K67" s="59"/>
      <c r="L67" s="167" t="s">
        <v>73</v>
      </c>
    </row>
    <row r="68" spans="1:12" s="70" customFormat="1" ht="16.5" customHeight="1" x14ac:dyDescent="0.2">
      <c r="A68" s="43"/>
      <c r="B68" s="157"/>
      <c r="C68" s="44"/>
      <c r="D68" s="34"/>
      <c r="E68" s="63"/>
      <c r="F68" s="36"/>
      <c r="G68" s="46"/>
      <c r="H68" s="61" t="s">
        <v>47</v>
      </c>
      <c r="I68" s="61"/>
      <c r="J68" s="35"/>
      <c r="K68" s="59"/>
      <c r="L68" s="176"/>
    </row>
    <row r="69" spans="1:12" s="70" customFormat="1" ht="16.5" customHeight="1" x14ac:dyDescent="0.2">
      <c r="A69" s="74"/>
      <c r="B69" s="158"/>
      <c r="C69" s="50"/>
      <c r="D69" s="51"/>
      <c r="E69" s="52"/>
      <c r="F69" s="53"/>
      <c r="G69" s="52"/>
      <c r="H69" s="67"/>
      <c r="I69" s="67"/>
      <c r="J69" s="56" t="s">
        <v>46</v>
      </c>
      <c r="K69" s="68" t="s">
        <v>39</v>
      </c>
      <c r="L69" s="177"/>
    </row>
    <row r="70" spans="1:12" s="70" customFormat="1" ht="16.5" customHeight="1" x14ac:dyDescent="0.2">
      <c r="A70" s="73"/>
      <c r="B70" s="159"/>
      <c r="C70" s="58"/>
      <c r="D70" s="34"/>
      <c r="E70" s="35"/>
      <c r="F70" s="36"/>
      <c r="G70" s="35"/>
      <c r="H70" s="60"/>
      <c r="I70" s="60"/>
      <c r="J70" s="35"/>
      <c r="K70" s="59"/>
      <c r="L70" s="176"/>
    </row>
    <row r="71" spans="1:12" s="70" customFormat="1" ht="16.5" customHeight="1" x14ac:dyDescent="0.2">
      <c r="A71" s="43">
        <f>A67+1</f>
        <v>15</v>
      </c>
      <c r="B71" s="157">
        <f>MAX(B$7:B69)+1</f>
        <v>45071</v>
      </c>
      <c r="C71" s="44">
        <f>WEEKDAY(B71)</f>
        <v>5</v>
      </c>
      <c r="D71" s="34">
        <v>0.4375</v>
      </c>
      <c r="E71" s="63" t="s">
        <v>10</v>
      </c>
      <c r="F71" s="36" t="s">
        <v>37</v>
      </c>
      <c r="G71" s="46" t="s">
        <v>74</v>
      </c>
      <c r="H71" s="61"/>
      <c r="I71" s="61"/>
      <c r="J71" s="35"/>
      <c r="K71" s="59"/>
      <c r="L71" s="167" t="s">
        <v>68</v>
      </c>
    </row>
    <row r="72" spans="1:12" s="70" customFormat="1" ht="16.5" customHeight="1" x14ac:dyDescent="0.2">
      <c r="A72" s="73"/>
      <c r="B72" s="159"/>
      <c r="C72" s="58"/>
      <c r="D72" s="34">
        <v>0.44791666666666669</v>
      </c>
      <c r="E72" s="63" t="s">
        <v>13</v>
      </c>
      <c r="F72" s="36" t="s">
        <v>31</v>
      </c>
      <c r="G72" s="35"/>
      <c r="H72" s="61"/>
      <c r="I72" s="61"/>
      <c r="J72" s="35"/>
      <c r="K72" s="59"/>
      <c r="L72" s="167"/>
    </row>
    <row r="73" spans="1:12" s="70" customFormat="1" ht="16.5" customHeight="1" x14ac:dyDescent="0.2">
      <c r="A73" s="73"/>
      <c r="B73" s="159"/>
      <c r="C73" s="58"/>
      <c r="D73" s="34"/>
      <c r="E73" s="63"/>
      <c r="F73" s="36"/>
      <c r="G73" s="35"/>
      <c r="H73" s="61" t="s">
        <v>40</v>
      </c>
      <c r="I73" s="61"/>
      <c r="J73" s="35"/>
      <c r="K73" s="59"/>
      <c r="L73" s="167" t="s">
        <v>67</v>
      </c>
    </row>
    <row r="74" spans="1:12" s="70" customFormat="1" ht="16.5" customHeight="1" x14ac:dyDescent="0.2">
      <c r="A74" s="73"/>
      <c r="B74" s="159"/>
      <c r="C74" s="58"/>
      <c r="D74" s="34"/>
      <c r="E74" s="63"/>
      <c r="F74" s="36"/>
      <c r="G74" s="35"/>
      <c r="H74" s="61" t="s">
        <v>47</v>
      </c>
      <c r="I74" s="61"/>
      <c r="J74" s="35"/>
      <c r="K74" s="59"/>
      <c r="L74" s="167" t="s">
        <v>111</v>
      </c>
    </row>
    <row r="75" spans="1:12" s="70" customFormat="1" ht="16.5" customHeight="1" x14ac:dyDescent="0.2">
      <c r="A75" s="74"/>
      <c r="B75" s="158"/>
      <c r="C75" s="50"/>
      <c r="D75" s="51"/>
      <c r="E75" s="52"/>
      <c r="F75" s="53"/>
      <c r="G75" s="52"/>
      <c r="H75" s="67"/>
      <c r="I75" s="67"/>
      <c r="J75" s="56" t="s">
        <v>32</v>
      </c>
      <c r="K75" s="68" t="s">
        <v>39</v>
      </c>
      <c r="L75" s="167"/>
    </row>
    <row r="76" spans="1:12" s="70" customFormat="1" ht="16.5" customHeight="1" x14ac:dyDescent="0.2">
      <c r="A76" s="73"/>
      <c r="B76" s="159"/>
      <c r="C76" s="58"/>
      <c r="D76" s="34"/>
      <c r="E76" s="60"/>
      <c r="F76" s="36"/>
      <c r="G76" s="35"/>
      <c r="H76" s="60"/>
      <c r="I76" s="60"/>
      <c r="J76" s="35"/>
      <c r="K76" s="59"/>
      <c r="L76" s="178"/>
    </row>
    <row r="77" spans="1:12" s="70" customFormat="1" ht="16.5" customHeight="1" x14ac:dyDescent="0.2">
      <c r="A77" s="43">
        <f>A71+1</f>
        <v>16</v>
      </c>
      <c r="B77" s="157">
        <f>MAX(B$7:B75)+1</f>
        <v>45072</v>
      </c>
      <c r="C77" s="44">
        <f>WEEKDAY(B77)</f>
        <v>6</v>
      </c>
      <c r="D77" s="34">
        <v>0.40972222222222227</v>
      </c>
      <c r="E77" s="79" t="s">
        <v>32</v>
      </c>
      <c r="F77" s="80" t="s">
        <v>41</v>
      </c>
      <c r="G77" s="46" t="s">
        <v>55</v>
      </c>
      <c r="H77" s="61"/>
      <c r="I77" s="61"/>
      <c r="J77" s="46"/>
      <c r="K77" s="59"/>
      <c r="L77" s="167" t="s">
        <v>75</v>
      </c>
    </row>
    <row r="78" spans="1:12" s="70" customFormat="1" ht="16.5" customHeight="1" x14ac:dyDescent="0.2">
      <c r="A78" s="43"/>
      <c r="B78" s="157"/>
      <c r="C78" s="44"/>
      <c r="D78" s="34">
        <v>0.4375</v>
      </c>
      <c r="E78" s="79" t="s">
        <v>12</v>
      </c>
      <c r="F78" s="80" t="s">
        <v>31</v>
      </c>
      <c r="G78" s="46"/>
      <c r="H78" s="60"/>
      <c r="I78" s="60"/>
      <c r="J78" s="46"/>
      <c r="K78" s="59"/>
      <c r="L78" s="167" t="s">
        <v>111</v>
      </c>
    </row>
    <row r="79" spans="1:12" s="70" customFormat="1" ht="16.5" customHeight="1" x14ac:dyDescent="0.2">
      <c r="A79" s="43"/>
      <c r="B79" s="157"/>
      <c r="C79" s="44"/>
      <c r="D79" s="127">
        <v>0.52083333333333337</v>
      </c>
      <c r="E79" s="79" t="s">
        <v>12</v>
      </c>
      <c r="F79" s="80" t="s">
        <v>37</v>
      </c>
      <c r="G79" s="46" t="s">
        <v>53</v>
      </c>
      <c r="H79" s="60"/>
      <c r="I79" s="60"/>
      <c r="J79" s="46"/>
      <c r="K79" s="59"/>
      <c r="L79" s="176"/>
    </row>
    <row r="80" spans="1:12" s="70" customFormat="1" ht="16.5" customHeight="1" x14ac:dyDescent="0.2">
      <c r="A80" s="43"/>
      <c r="B80" s="32"/>
      <c r="C80" s="44"/>
      <c r="D80" s="127">
        <v>0.64236111111111105</v>
      </c>
      <c r="E80" s="79" t="s">
        <v>42</v>
      </c>
      <c r="F80" s="80" t="s">
        <v>43</v>
      </c>
      <c r="G80" s="35"/>
      <c r="H80" s="60"/>
      <c r="I80" s="60"/>
      <c r="J80" s="46"/>
      <c r="K80" s="59"/>
      <c r="L80" s="176"/>
    </row>
    <row r="81" spans="1:12" s="70" customFormat="1" ht="16.5" customHeight="1" thickBot="1" x14ac:dyDescent="0.25">
      <c r="A81" s="82"/>
      <c r="B81" s="83"/>
      <c r="C81" s="84"/>
      <c r="D81" s="85"/>
      <c r="E81" s="86"/>
      <c r="F81" s="87"/>
      <c r="G81" s="86"/>
      <c r="H81" s="88"/>
      <c r="I81" s="88"/>
      <c r="J81" s="86"/>
      <c r="K81" s="90"/>
      <c r="L81" s="179"/>
    </row>
    <row r="82" spans="1:12" ht="16.5" customHeight="1" x14ac:dyDescent="0.55000000000000004"/>
    <row r="83" spans="1:12" ht="16.5" customHeight="1" x14ac:dyDescent="0.55000000000000004">
      <c r="A83" s="91" t="s">
        <v>44</v>
      </c>
    </row>
    <row r="84" spans="1:12" ht="19" x14ac:dyDescent="0.65">
      <c r="A84" s="116" t="s">
        <v>109</v>
      </c>
    </row>
  </sheetData>
  <mergeCells count="8">
    <mergeCell ref="A3:L3"/>
    <mergeCell ref="L5:L6"/>
    <mergeCell ref="A5:A6"/>
    <mergeCell ref="B5:B6"/>
    <mergeCell ref="C5:C6"/>
    <mergeCell ref="D5:D6"/>
    <mergeCell ref="E5:F6"/>
    <mergeCell ref="G5:K6"/>
  </mergeCells>
  <phoneticPr fontId="1"/>
  <printOptions horizontalCentered="1"/>
  <pageMargins left="0.59055118110236227" right="0.59055118110236227" top="0.59055118110236227" bottom="0.59055118110236227" header="0.31496062992125984" footer="0.31496062992125984"/>
  <pageSetup paperSize="9" scale="5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7CF295-36A6-4231-AAD7-B15D3BF4624D}">
  <sheetPr>
    <tabColor rgb="FF0000FF"/>
    <pageSetUpPr fitToPage="1"/>
  </sheetPr>
  <dimension ref="A1:O93"/>
  <sheetViews>
    <sheetView view="pageBreakPreview" zoomScale="85" zoomScaleNormal="100" zoomScaleSheetLayoutView="85" workbookViewId="0">
      <selection activeCell="H17" sqref="H17"/>
    </sheetView>
  </sheetViews>
  <sheetFormatPr defaultColWidth="9" defaultRowHeight="19" x14ac:dyDescent="0.65"/>
  <cols>
    <col min="1" max="1" width="4.36328125" style="17" customWidth="1"/>
    <col min="2" max="2" width="19.7265625" style="18" customWidth="1"/>
    <col min="3" max="3" width="4.08984375" style="19" customWidth="1"/>
    <col min="4" max="4" width="11.54296875" style="20" customWidth="1"/>
    <col min="5" max="5" width="11.36328125" style="21" customWidth="1"/>
    <col min="6" max="6" width="3.36328125" style="21" customWidth="1"/>
    <col min="7" max="7" width="2.90625" style="21" customWidth="1"/>
    <col min="8" max="8" width="29.26953125" style="21" customWidth="1"/>
    <col min="9" max="9" width="15.36328125" style="21" customWidth="1"/>
    <col min="10" max="10" width="13.6328125" style="25" customWidth="1"/>
    <col min="11" max="11" width="4.08984375" style="21" customWidth="1"/>
    <col min="12" max="12" width="34.453125" style="21" bestFit="1" customWidth="1"/>
    <col min="13" max="13" width="4.08984375" style="21" customWidth="1"/>
    <col min="14" max="14" width="4.453125" style="21" customWidth="1"/>
    <col min="15" max="15" width="9" style="105"/>
    <col min="16" max="16384" width="9" style="21"/>
  </cols>
  <sheetData>
    <row r="1" spans="1:15" ht="24.75" customHeight="1" x14ac:dyDescent="0.65">
      <c r="J1" s="93"/>
      <c r="K1" s="23"/>
      <c r="L1" s="23"/>
      <c r="M1" s="23"/>
    </row>
    <row r="2" spans="1:15" ht="9.75" customHeight="1" x14ac:dyDescent="0.65">
      <c r="K2" s="26"/>
      <c r="L2" s="26"/>
      <c r="M2" s="26"/>
    </row>
    <row r="3" spans="1:15" s="27" customFormat="1" ht="27" customHeight="1" x14ac:dyDescent="0.2">
      <c r="A3" s="223" t="s">
        <v>102</v>
      </c>
      <c r="B3" s="223"/>
      <c r="C3" s="223"/>
      <c r="D3" s="223"/>
      <c r="E3" s="223"/>
      <c r="F3" s="223"/>
      <c r="G3" s="223"/>
      <c r="H3" s="223"/>
      <c r="I3" s="223"/>
      <c r="J3" s="223"/>
      <c r="K3" s="223"/>
      <c r="L3" s="223"/>
      <c r="M3" s="92"/>
      <c r="O3" s="61"/>
    </row>
    <row r="4" spans="1:15" s="27" customFormat="1" ht="18" customHeight="1" thickBot="1" x14ac:dyDescent="0.25">
      <c r="A4" s="29"/>
      <c r="B4" s="92"/>
      <c r="C4" s="92"/>
      <c r="D4" s="92"/>
      <c r="E4" s="92"/>
      <c r="F4" s="92"/>
      <c r="G4" s="92"/>
      <c r="H4" s="92"/>
      <c r="I4" s="92"/>
      <c r="J4" s="92"/>
      <c r="K4" s="92"/>
      <c r="L4" s="92"/>
      <c r="M4" s="92"/>
      <c r="O4" s="61"/>
    </row>
    <row r="5" spans="1:15" s="25" customFormat="1" ht="21" customHeight="1" x14ac:dyDescent="0.65">
      <c r="A5" s="207" t="s">
        <v>23</v>
      </c>
      <c r="B5" s="209" t="s">
        <v>24</v>
      </c>
      <c r="C5" s="211" t="s">
        <v>25</v>
      </c>
      <c r="D5" s="213" t="s">
        <v>26</v>
      </c>
      <c r="E5" s="215" t="s">
        <v>27</v>
      </c>
      <c r="F5" s="216"/>
      <c r="G5" s="219" t="s">
        <v>28</v>
      </c>
      <c r="H5" s="219"/>
      <c r="I5" s="219"/>
      <c r="J5" s="219"/>
      <c r="K5" s="220"/>
      <c r="L5" s="224" t="s">
        <v>65</v>
      </c>
      <c r="M5" s="162"/>
      <c r="O5" s="106"/>
    </row>
    <row r="6" spans="1:15" s="25" customFormat="1" ht="21" customHeight="1" thickBot="1" x14ac:dyDescent="0.7">
      <c r="A6" s="208"/>
      <c r="B6" s="210"/>
      <c r="C6" s="212"/>
      <c r="D6" s="214"/>
      <c r="E6" s="217"/>
      <c r="F6" s="218"/>
      <c r="G6" s="221"/>
      <c r="H6" s="221"/>
      <c r="I6" s="221"/>
      <c r="J6" s="221"/>
      <c r="K6" s="222"/>
      <c r="L6" s="225"/>
      <c r="M6" s="162"/>
      <c r="O6" s="106"/>
    </row>
    <row r="7" spans="1:15" s="41" customFormat="1" ht="18" customHeight="1" thickTop="1" x14ac:dyDescent="0.2">
      <c r="A7" s="31"/>
      <c r="B7" s="32"/>
      <c r="C7" s="33"/>
      <c r="D7" s="34"/>
      <c r="E7" s="35"/>
      <c r="F7" s="36"/>
      <c r="G7" s="35"/>
      <c r="H7" s="37"/>
      <c r="I7" s="38"/>
      <c r="J7" s="47"/>
      <c r="K7" s="38"/>
      <c r="L7" s="165"/>
      <c r="M7" s="38"/>
      <c r="O7" s="35"/>
    </row>
    <row r="8" spans="1:15" s="41" customFormat="1" ht="18" customHeight="1" x14ac:dyDescent="0.2">
      <c r="A8" s="43">
        <v>1</v>
      </c>
      <c r="B8" s="157">
        <v>45107</v>
      </c>
      <c r="C8" s="44">
        <f>WEEKDAY(B8)</f>
        <v>6</v>
      </c>
      <c r="D8" s="127">
        <v>0.45833333333333331</v>
      </c>
      <c r="E8" s="45" t="s">
        <v>29</v>
      </c>
      <c r="F8" s="36" t="s">
        <v>30</v>
      </c>
      <c r="G8" s="128" t="s">
        <v>63</v>
      </c>
      <c r="H8" s="37"/>
      <c r="I8" s="38"/>
      <c r="J8" s="47"/>
      <c r="K8" s="38"/>
      <c r="L8" s="166"/>
      <c r="M8" s="38"/>
      <c r="O8" s="35"/>
    </row>
    <row r="9" spans="1:15" s="41" customFormat="1" ht="18" customHeight="1" x14ac:dyDescent="0.2">
      <c r="A9" s="43"/>
      <c r="B9" s="157"/>
      <c r="C9" s="44"/>
      <c r="D9" s="127">
        <v>0.66319444444444442</v>
      </c>
      <c r="E9" s="45" t="s">
        <v>12</v>
      </c>
      <c r="F9" s="36" t="s">
        <v>31</v>
      </c>
      <c r="G9" s="46"/>
      <c r="H9" s="37"/>
      <c r="I9" s="38"/>
      <c r="J9" s="47"/>
      <c r="K9" s="38"/>
      <c r="L9" s="167" t="s">
        <v>110</v>
      </c>
      <c r="M9" s="38"/>
      <c r="O9" s="35"/>
    </row>
    <row r="10" spans="1:15" s="41" customFormat="1" ht="18" customHeight="1" x14ac:dyDescent="0.2">
      <c r="A10" s="94"/>
      <c r="B10" s="157"/>
      <c r="C10" s="44"/>
      <c r="D10" s="34"/>
      <c r="E10" s="63"/>
      <c r="F10" s="36"/>
      <c r="G10" s="35"/>
      <c r="H10" s="61" t="s">
        <v>92</v>
      </c>
      <c r="I10" s="95"/>
      <c r="J10" s="47"/>
      <c r="K10" s="38"/>
      <c r="L10" s="166"/>
      <c r="M10" s="38"/>
      <c r="O10" s="35"/>
    </row>
    <row r="11" spans="1:15" s="41" customFormat="1" ht="18" customHeight="1" x14ac:dyDescent="0.2">
      <c r="A11" s="49"/>
      <c r="B11" s="158"/>
      <c r="C11" s="50"/>
      <c r="D11" s="51"/>
      <c r="E11" s="52"/>
      <c r="F11" s="53"/>
      <c r="G11" s="52"/>
      <c r="H11" s="54"/>
      <c r="I11" s="55"/>
      <c r="J11" s="56" t="s">
        <v>48</v>
      </c>
      <c r="K11" s="163" t="s">
        <v>33</v>
      </c>
      <c r="L11" s="168"/>
      <c r="M11" s="46"/>
      <c r="O11" s="35"/>
    </row>
    <row r="12" spans="1:15" s="41" customFormat="1" ht="18" customHeight="1" x14ac:dyDescent="0.2">
      <c r="A12" s="31"/>
      <c r="B12" s="159"/>
      <c r="C12" s="58"/>
      <c r="D12" s="34"/>
      <c r="E12" s="35"/>
      <c r="F12" s="36"/>
      <c r="G12" s="35"/>
      <c r="H12" s="37"/>
      <c r="I12" s="38"/>
      <c r="J12" s="35"/>
      <c r="K12" s="60"/>
      <c r="L12" s="169"/>
      <c r="M12" s="60"/>
      <c r="O12" s="35"/>
    </row>
    <row r="13" spans="1:15" s="41" customFormat="1" ht="18" customHeight="1" x14ac:dyDescent="0.2">
      <c r="A13" s="43">
        <f>A8+1</f>
        <v>2</v>
      </c>
      <c r="B13" s="157">
        <f>MAX(B7:B$11)+1</f>
        <v>45108</v>
      </c>
      <c r="C13" s="129">
        <f>WEEKDAY(B13)</f>
        <v>7</v>
      </c>
      <c r="D13" s="34"/>
      <c r="E13" s="63"/>
      <c r="F13" s="36"/>
      <c r="G13" s="46"/>
      <c r="H13" s="61" t="s">
        <v>49</v>
      </c>
      <c r="I13" s="38"/>
      <c r="J13" s="35"/>
      <c r="K13" s="60"/>
      <c r="L13" s="167" t="s">
        <v>73</v>
      </c>
      <c r="M13" s="60"/>
      <c r="O13" s="61"/>
    </row>
    <row r="14" spans="1:15" s="41" customFormat="1" ht="18" customHeight="1" x14ac:dyDescent="0.2">
      <c r="A14" s="43"/>
      <c r="B14" s="157"/>
      <c r="C14" s="129"/>
      <c r="D14" s="34"/>
      <c r="E14" s="63"/>
      <c r="F14" s="36"/>
      <c r="G14" s="46"/>
      <c r="H14" s="61"/>
      <c r="I14" s="38"/>
      <c r="J14" s="35"/>
      <c r="K14" s="60"/>
      <c r="L14" s="170"/>
      <c r="M14" s="60"/>
      <c r="O14" s="61"/>
    </row>
    <row r="15" spans="1:15" s="41" customFormat="1" ht="18" customHeight="1" x14ac:dyDescent="0.2">
      <c r="A15" s="62"/>
      <c r="B15" s="158"/>
      <c r="C15" s="136"/>
      <c r="D15" s="51"/>
      <c r="E15" s="52"/>
      <c r="F15" s="53"/>
      <c r="G15" s="52"/>
      <c r="H15" s="54"/>
      <c r="I15" s="55"/>
      <c r="J15" s="56" t="s">
        <v>48</v>
      </c>
      <c r="K15" s="163" t="s">
        <v>33</v>
      </c>
      <c r="L15" s="168"/>
      <c r="M15" s="46"/>
      <c r="O15" s="35"/>
    </row>
    <row r="16" spans="1:15" s="41" customFormat="1" ht="18" customHeight="1" x14ac:dyDescent="0.2">
      <c r="A16" s="31"/>
      <c r="B16" s="159"/>
      <c r="C16" s="156"/>
      <c r="D16" s="34"/>
      <c r="E16" s="35"/>
      <c r="F16" s="36"/>
      <c r="G16" s="35"/>
      <c r="H16" s="37"/>
      <c r="I16" s="38"/>
      <c r="J16" s="35"/>
      <c r="K16" s="60"/>
      <c r="L16" s="170"/>
      <c r="M16" s="60"/>
      <c r="O16" s="35"/>
    </row>
    <row r="17" spans="1:15" s="41" customFormat="1" ht="18" customHeight="1" x14ac:dyDescent="0.2">
      <c r="A17" s="43">
        <f>A13+1</f>
        <v>3</v>
      </c>
      <c r="B17" s="157">
        <f>MAX(B$7:B13)+1</f>
        <v>45109</v>
      </c>
      <c r="C17" s="129">
        <f>WEEKDAY(B17)</f>
        <v>1</v>
      </c>
      <c r="D17" s="34"/>
      <c r="E17" s="63"/>
      <c r="F17" s="36"/>
      <c r="G17" s="46"/>
      <c r="H17" s="61" t="s">
        <v>96</v>
      </c>
      <c r="I17" s="38"/>
      <c r="J17" s="35"/>
      <c r="K17" s="60"/>
      <c r="L17" s="167" t="s">
        <v>73</v>
      </c>
      <c r="M17" s="60"/>
      <c r="O17" s="61"/>
    </row>
    <row r="18" spans="1:15" s="41" customFormat="1" ht="18" hidden="1" customHeight="1" x14ac:dyDescent="0.2">
      <c r="A18" s="43"/>
      <c r="B18" s="157"/>
      <c r="C18" s="44"/>
      <c r="D18" s="34"/>
      <c r="E18" s="63"/>
      <c r="F18" s="36"/>
      <c r="G18" s="46"/>
      <c r="H18" s="61"/>
      <c r="I18" s="38"/>
      <c r="J18" s="35"/>
      <c r="K18" s="60"/>
      <c r="L18" s="170"/>
      <c r="M18" s="60"/>
      <c r="O18" s="35"/>
    </row>
    <row r="19" spans="1:15" s="41" customFormat="1" ht="18" customHeight="1" x14ac:dyDescent="0.2">
      <c r="A19" s="43"/>
      <c r="B19" s="157"/>
      <c r="C19" s="44"/>
      <c r="D19" s="34"/>
      <c r="E19" s="63"/>
      <c r="F19" s="36"/>
      <c r="G19" s="46"/>
      <c r="H19" s="61" t="s">
        <v>99</v>
      </c>
      <c r="I19" s="38"/>
      <c r="J19" s="35"/>
      <c r="K19" s="60"/>
      <c r="L19" s="170"/>
      <c r="M19" s="60"/>
      <c r="O19" s="35"/>
    </row>
    <row r="20" spans="1:15" s="41" customFormat="1" ht="18" customHeight="1" x14ac:dyDescent="0.2">
      <c r="A20" s="62"/>
      <c r="B20" s="158"/>
      <c r="C20" s="50"/>
      <c r="D20" s="51"/>
      <c r="E20" s="52"/>
      <c r="F20" s="53"/>
      <c r="G20" s="52"/>
      <c r="H20" s="54"/>
      <c r="I20" s="55"/>
      <c r="J20" s="56" t="s">
        <v>48</v>
      </c>
      <c r="K20" s="163" t="s">
        <v>33</v>
      </c>
      <c r="L20" s="171"/>
      <c r="M20" s="46"/>
      <c r="O20" s="35"/>
    </row>
    <row r="21" spans="1:15" s="41" customFormat="1" ht="18" customHeight="1" x14ac:dyDescent="0.2">
      <c r="A21" s="31"/>
      <c r="B21" s="159"/>
      <c r="C21" s="58"/>
      <c r="D21" s="34"/>
      <c r="E21" s="46"/>
      <c r="F21" s="64"/>
      <c r="G21" s="65"/>
      <c r="H21" s="60"/>
      <c r="I21" s="65"/>
      <c r="J21" s="35"/>
      <c r="K21" s="60"/>
      <c r="L21" s="169"/>
      <c r="M21" s="60"/>
      <c r="O21" s="35"/>
    </row>
    <row r="22" spans="1:15" s="41" customFormat="1" ht="18" customHeight="1" x14ac:dyDescent="0.2">
      <c r="A22" s="43">
        <f>A17+1</f>
        <v>4</v>
      </c>
      <c r="B22" s="157">
        <f>MAX(B$7:B17)+1</f>
        <v>45110</v>
      </c>
      <c r="C22" s="44">
        <f>WEEKDAY(B22)</f>
        <v>2</v>
      </c>
      <c r="D22" s="34"/>
      <c r="E22" s="63"/>
      <c r="F22" s="36"/>
      <c r="G22" s="35"/>
      <c r="H22" s="61" t="s">
        <v>50</v>
      </c>
      <c r="I22" s="46"/>
      <c r="J22" s="35"/>
      <c r="K22" s="60"/>
      <c r="L22" s="170"/>
      <c r="M22" s="60"/>
      <c r="O22" s="28"/>
    </row>
    <row r="23" spans="1:15" s="41" customFormat="1" ht="18" customHeight="1" x14ac:dyDescent="0.2">
      <c r="A23" s="43"/>
      <c r="B23" s="157"/>
      <c r="C23" s="44"/>
      <c r="D23" s="34"/>
      <c r="E23" s="63"/>
      <c r="F23" s="36"/>
      <c r="G23" s="35"/>
      <c r="H23" s="61" t="s">
        <v>52</v>
      </c>
      <c r="I23" s="46"/>
      <c r="J23" s="35"/>
      <c r="K23" s="60"/>
      <c r="L23" s="170"/>
      <c r="M23" s="60"/>
      <c r="O23" s="28"/>
    </row>
    <row r="24" spans="1:15" s="41" customFormat="1" ht="18" customHeight="1" x14ac:dyDescent="0.2">
      <c r="A24" s="43"/>
      <c r="B24" s="157"/>
      <c r="C24" s="44"/>
      <c r="D24" s="34"/>
      <c r="E24" s="63"/>
      <c r="F24" s="36"/>
      <c r="G24" s="35"/>
      <c r="H24" s="61" t="s">
        <v>51</v>
      </c>
      <c r="I24" s="46"/>
      <c r="J24" s="35"/>
      <c r="K24" s="60"/>
      <c r="L24" s="167" t="s">
        <v>73</v>
      </c>
      <c r="M24" s="60"/>
      <c r="O24" s="28"/>
    </row>
    <row r="25" spans="1:15" s="41" customFormat="1" ht="18" customHeight="1" x14ac:dyDescent="0.2">
      <c r="A25" s="43"/>
      <c r="B25" s="157"/>
      <c r="C25" s="44"/>
      <c r="D25" s="34"/>
      <c r="E25" s="63"/>
      <c r="F25" s="36"/>
      <c r="G25" s="35"/>
      <c r="H25" s="61" t="s">
        <v>76</v>
      </c>
      <c r="I25" s="46"/>
      <c r="J25" s="35"/>
      <c r="K25" s="60"/>
      <c r="L25" s="170"/>
      <c r="M25" s="60"/>
      <c r="O25" s="28"/>
    </row>
    <row r="26" spans="1:15" s="41" customFormat="1" ht="18" customHeight="1" x14ac:dyDescent="0.2">
      <c r="A26" s="43"/>
      <c r="B26" s="157"/>
      <c r="C26" s="44"/>
      <c r="D26" s="34"/>
      <c r="E26" s="63"/>
      <c r="F26" s="36"/>
      <c r="G26" s="35"/>
      <c r="H26" s="61" t="s">
        <v>77</v>
      </c>
      <c r="I26" s="46"/>
      <c r="J26" s="35"/>
      <c r="K26" s="60"/>
      <c r="L26" s="170"/>
      <c r="M26" s="60"/>
      <c r="O26" s="28"/>
    </row>
    <row r="27" spans="1:15" s="41" customFormat="1" ht="18" customHeight="1" x14ac:dyDescent="0.2">
      <c r="A27" s="43"/>
      <c r="B27" s="157"/>
      <c r="C27" s="44"/>
      <c r="D27" s="34"/>
      <c r="E27" s="63"/>
      <c r="F27" s="36"/>
      <c r="G27" s="35"/>
      <c r="H27" s="61" t="s">
        <v>91</v>
      </c>
      <c r="I27" s="46"/>
      <c r="J27" s="35"/>
      <c r="K27" s="60"/>
      <c r="L27" s="170"/>
      <c r="M27" s="60"/>
      <c r="O27" s="28"/>
    </row>
    <row r="28" spans="1:15" s="41" customFormat="1" ht="18" customHeight="1" x14ac:dyDescent="0.2">
      <c r="A28" s="43"/>
      <c r="B28" s="157"/>
      <c r="C28" s="44"/>
      <c r="D28" s="34"/>
      <c r="E28" s="63"/>
      <c r="F28" s="36"/>
      <c r="G28" s="35"/>
      <c r="H28" s="61" t="s">
        <v>49</v>
      </c>
      <c r="I28" s="46"/>
      <c r="J28" s="35"/>
      <c r="K28" s="60"/>
      <c r="L28" s="170"/>
      <c r="M28" s="60"/>
      <c r="O28" s="81"/>
    </row>
    <row r="29" spans="1:15" s="41" customFormat="1" ht="18" customHeight="1" x14ac:dyDescent="0.2">
      <c r="A29" s="62"/>
      <c r="B29" s="158"/>
      <c r="C29" s="50"/>
      <c r="D29" s="51"/>
      <c r="E29" s="52"/>
      <c r="F29" s="53"/>
      <c r="G29" s="66"/>
      <c r="H29" s="67"/>
      <c r="I29" s="66"/>
      <c r="J29" s="56" t="s">
        <v>48</v>
      </c>
      <c r="K29" s="164" t="s">
        <v>39</v>
      </c>
      <c r="L29" s="172"/>
      <c r="M29" s="60"/>
      <c r="O29" s="35"/>
    </row>
    <row r="30" spans="1:15" s="41" customFormat="1" ht="18" customHeight="1" x14ac:dyDescent="0.2">
      <c r="A30" s="31"/>
      <c r="B30" s="159"/>
      <c r="C30" s="58"/>
      <c r="D30" s="34"/>
      <c r="E30" s="46"/>
      <c r="F30" s="64"/>
      <c r="G30" s="65"/>
      <c r="H30" s="60"/>
      <c r="I30" s="65"/>
      <c r="J30" s="35"/>
      <c r="K30" s="60"/>
      <c r="L30" s="170"/>
      <c r="M30" s="60"/>
      <c r="O30" s="35"/>
    </row>
    <row r="31" spans="1:15" s="41" customFormat="1" ht="18" customHeight="1" x14ac:dyDescent="0.2">
      <c r="A31" s="43">
        <f>A22+1</f>
        <v>5</v>
      </c>
      <c r="B31" s="157">
        <f>MAX(B$7:B22)+1</f>
        <v>45111</v>
      </c>
      <c r="C31" s="129">
        <f>WEEKDAY(B31)</f>
        <v>3</v>
      </c>
      <c r="D31" s="34"/>
      <c r="E31" s="63"/>
      <c r="F31" s="36"/>
      <c r="G31" s="35"/>
      <c r="H31" s="61" t="s">
        <v>49</v>
      </c>
      <c r="I31" s="46"/>
      <c r="J31" s="35"/>
      <c r="K31" s="60"/>
      <c r="L31" s="167" t="s">
        <v>73</v>
      </c>
      <c r="M31" s="60"/>
      <c r="O31" s="35"/>
    </row>
    <row r="32" spans="1:15" s="41" customFormat="1" ht="18" customHeight="1" x14ac:dyDescent="0.2">
      <c r="A32" s="43"/>
      <c r="B32" s="161" t="s">
        <v>100</v>
      </c>
      <c r="C32" s="44"/>
      <c r="D32" s="34"/>
      <c r="E32" s="63"/>
      <c r="F32" s="36"/>
      <c r="G32" s="35"/>
      <c r="H32" s="61"/>
      <c r="I32" s="46"/>
      <c r="J32" s="35"/>
      <c r="K32" s="60"/>
      <c r="L32" s="170"/>
      <c r="M32" s="60"/>
      <c r="O32" s="35"/>
    </row>
    <row r="33" spans="1:15" s="41" customFormat="1" ht="18" customHeight="1" x14ac:dyDescent="0.2">
      <c r="A33" s="62"/>
      <c r="B33" s="160"/>
      <c r="C33" s="50"/>
      <c r="D33" s="51"/>
      <c r="E33" s="52"/>
      <c r="F33" s="53"/>
      <c r="G33" s="66"/>
      <c r="H33" s="67"/>
      <c r="I33" s="66"/>
      <c r="J33" s="56" t="s">
        <v>48</v>
      </c>
      <c r="K33" s="164" t="s">
        <v>39</v>
      </c>
      <c r="L33" s="170"/>
      <c r="M33" s="60"/>
      <c r="O33" s="35"/>
    </row>
    <row r="34" spans="1:15" s="41" customFormat="1" ht="18" customHeight="1" x14ac:dyDescent="0.2">
      <c r="A34" s="31"/>
      <c r="B34" s="159"/>
      <c r="C34" s="58"/>
      <c r="D34" s="34"/>
      <c r="E34" s="46"/>
      <c r="F34" s="64"/>
      <c r="G34" s="65"/>
      <c r="H34" s="60"/>
      <c r="I34" s="65"/>
      <c r="J34" s="35"/>
      <c r="K34" s="60"/>
      <c r="L34" s="169"/>
      <c r="M34" s="60"/>
      <c r="O34" s="35"/>
    </row>
    <row r="35" spans="1:15" s="41" customFormat="1" ht="18" customHeight="1" x14ac:dyDescent="0.2">
      <c r="A35" s="43">
        <f>A31+1</f>
        <v>6</v>
      </c>
      <c r="B35" s="157">
        <f>MAX(B$7:B33)+1</f>
        <v>45112</v>
      </c>
      <c r="C35" s="44">
        <f>WEEKDAY(B35)</f>
        <v>4</v>
      </c>
      <c r="D35" s="34"/>
      <c r="E35" s="63"/>
      <c r="F35" s="36"/>
      <c r="G35" s="35"/>
      <c r="H35" s="61" t="s">
        <v>49</v>
      </c>
      <c r="I35" s="46"/>
      <c r="J35" s="35"/>
      <c r="K35" s="60"/>
      <c r="L35" s="167" t="s">
        <v>73</v>
      </c>
      <c r="M35" s="60"/>
      <c r="O35" s="35"/>
    </row>
    <row r="36" spans="1:15" s="41" customFormat="1" ht="18" customHeight="1" x14ac:dyDescent="0.2">
      <c r="A36" s="43"/>
      <c r="B36" s="157"/>
      <c r="C36" s="44"/>
      <c r="D36" s="34"/>
      <c r="E36" s="63"/>
      <c r="F36" s="36"/>
      <c r="G36" s="35"/>
      <c r="H36" s="61"/>
      <c r="I36" s="46"/>
      <c r="J36" s="35"/>
      <c r="K36" s="60"/>
      <c r="L36" s="170"/>
      <c r="M36" s="60"/>
      <c r="O36" s="35"/>
    </row>
    <row r="37" spans="1:15" s="41" customFormat="1" ht="18" customHeight="1" x14ac:dyDescent="0.2">
      <c r="A37" s="62"/>
      <c r="B37" s="158"/>
      <c r="C37" s="50"/>
      <c r="D37" s="51"/>
      <c r="E37" s="52"/>
      <c r="F37" s="53"/>
      <c r="G37" s="66"/>
      <c r="H37" s="67"/>
      <c r="I37" s="66"/>
      <c r="J37" s="56" t="s">
        <v>48</v>
      </c>
      <c r="K37" s="164" t="s">
        <v>39</v>
      </c>
      <c r="L37" s="172"/>
      <c r="M37" s="60"/>
      <c r="O37" s="35"/>
    </row>
    <row r="38" spans="1:15" s="41" customFormat="1" ht="18" customHeight="1" x14ac:dyDescent="0.2">
      <c r="A38" s="31"/>
      <c r="B38" s="159"/>
      <c r="C38" s="58"/>
      <c r="D38" s="34"/>
      <c r="E38" s="46"/>
      <c r="F38" s="64"/>
      <c r="G38" s="65"/>
      <c r="H38" s="60"/>
      <c r="I38" s="65"/>
      <c r="J38" s="35"/>
      <c r="K38" s="60"/>
      <c r="L38" s="170"/>
      <c r="M38" s="60"/>
      <c r="O38" s="35"/>
    </row>
    <row r="39" spans="1:15" s="41" customFormat="1" ht="18" customHeight="1" x14ac:dyDescent="0.2">
      <c r="A39" s="43">
        <f>A35+1</f>
        <v>7</v>
      </c>
      <c r="B39" s="157">
        <f>MAX(B$7:B37)+1</f>
        <v>45113</v>
      </c>
      <c r="C39" s="44">
        <f>WEEKDAY(B39)</f>
        <v>5</v>
      </c>
      <c r="D39" s="34"/>
      <c r="E39" s="63"/>
      <c r="F39" s="36"/>
      <c r="G39" s="35"/>
      <c r="H39" s="61" t="s">
        <v>49</v>
      </c>
      <c r="I39" s="46"/>
      <c r="J39" s="35"/>
      <c r="K39" s="60"/>
      <c r="L39" s="167" t="s">
        <v>73</v>
      </c>
      <c r="M39" s="60"/>
      <c r="O39" s="35"/>
    </row>
    <row r="40" spans="1:15" s="41" customFormat="1" ht="18" customHeight="1" x14ac:dyDescent="0.2">
      <c r="A40" s="43"/>
      <c r="B40" s="157"/>
      <c r="C40" s="44"/>
      <c r="D40" s="34"/>
      <c r="E40" s="63"/>
      <c r="F40" s="36"/>
      <c r="G40" s="35"/>
      <c r="H40" s="61"/>
      <c r="I40" s="46"/>
      <c r="J40" s="35"/>
      <c r="K40" s="60"/>
      <c r="L40" s="170"/>
      <c r="M40" s="60"/>
      <c r="O40" s="35"/>
    </row>
    <row r="41" spans="1:15" s="41" customFormat="1" ht="18" customHeight="1" x14ac:dyDescent="0.2">
      <c r="A41" s="62"/>
      <c r="B41" s="158"/>
      <c r="C41" s="50"/>
      <c r="D41" s="51"/>
      <c r="E41" s="52"/>
      <c r="F41" s="53"/>
      <c r="G41" s="66"/>
      <c r="H41" s="67"/>
      <c r="I41" s="66"/>
      <c r="J41" s="56" t="s">
        <v>48</v>
      </c>
      <c r="K41" s="164" t="s">
        <v>39</v>
      </c>
      <c r="L41" s="172"/>
      <c r="M41" s="60"/>
      <c r="O41" s="35"/>
    </row>
    <row r="42" spans="1:15" s="41" customFormat="1" ht="18" customHeight="1" x14ac:dyDescent="0.2">
      <c r="A42" s="31"/>
      <c r="B42" s="159"/>
      <c r="C42" s="58"/>
      <c r="D42" s="34"/>
      <c r="E42" s="46"/>
      <c r="F42" s="64"/>
      <c r="G42" s="65"/>
      <c r="H42" s="60"/>
      <c r="I42" s="65"/>
      <c r="J42" s="35"/>
      <c r="K42" s="60"/>
      <c r="L42" s="170"/>
      <c r="M42" s="60"/>
      <c r="O42" s="35"/>
    </row>
    <row r="43" spans="1:15" s="41" customFormat="1" ht="18" customHeight="1" x14ac:dyDescent="0.2">
      <c r="A43" s="43">
        <f>A39+1</f>
        <v>8</v>
      </c>
      <c r="B43" s="157">
        <f>MAX(B$7:B41)+1</f>
        <v>45114</v>
      </c>
      <c r="C43" s="44">
        <f>WEEKDAY(B43)</f>
        <v>6</v>
      </c>
      <c r="D43" s="34"/>
      <c r="E43" s="63"/>
      <c r="F43" s="36"/>
      <c r="G43" s="35"/>
      <c r="H43" s="61" t="s">
        <v>49</v>
      </c>
      <c r="I43" s="46"/>
      <c r="J43" s="35"/>
      <c r="K43" s="60"/>
      <c r="L43" s="167" t="s">
        <v>73</v>
      </c>
      <c r="M43" s="60"/>
      <c r="O43" s="35"/>
    </row>
    <row r="44" spans="1:15" s="41" customFormat="1" ht="18" customHeight="1" x14ac:dyDescent="0.2">
      <c r="A44" s="43"/>
      <c r="B44" s="157"/>
      <c r="C44" s="44"/>
      <c r="D44" s="34"/>
      <c r="E44" s="63"/>
      <c r="F44" s="36"/>
      <c r="G44" s="35"/>
      <c r="H44" s="61"/>
      <c r="I44" s="46"/>
      <c r="J44" s="35"/>
      <c r="K44" s="60"/>
      <c r="L44" s="170"/>
      <c r="M44" s="60"/>
      <c r="O44" s="35"/>
    </row>
    <row r="45" spans="1:15" s="41" customFormat="1" ht="18" customHeight="1" x14ac:dyDescent="0.2">
      <c r="A45" s="62"/>
      <c r="B45" s="158"/>
      <c r="C45" s="50"/>
      <c r="D45" s="51"/>
      <c r="E45" s="52"/>
      <c r="F45" s="53"/>
      <c r="G45" s="66"/>
      <c r="H45" s="67"/>
      <c r="I45" s="66"/>
      <c r="J45" s="56" t="s">
        <v>48</v>
      </c>
      <c r="K45" s="164" t="s">
        <v>39</v>
      </c>
      <c r="L45" s="170"/>
      <c r="M45" s="60"/>
      <c r="O45" s="35"/>
    </row>
    <row r="46" spans="1:15" s="41" customFormat="1" ht="18" customHeight="1" x14ac:dyDescent="0.2">
      <c r="A46" s="31"/>
      <c r="B46" s="159"/>
      <c r="C46" s="58"/>
      <c r="D46" s="34"/>
      <c r="E46" s="46"/>
      <c r="F46" s="64"/>
      <c r="G46" s="65"/>
      <c r="H46" s="60"/>
      <c r="I46" s="65"/>
      <c r="J46" s="35"/>
      <c r="K46" s="60"/>
      <c r="L46" s="169"/>
      <c r="M46" s="60"/>
      <c r="O46" s="35"/>
    </row>
    <row r="47" spans="1:15" s="41" customFormat="1" ht="18" customHeight="1" x14ac:dyDescent="0.2">
      <c r="A47" s="43">
        <f>A43+1</f>
        <v>9</v>
      </c>
      <c r="B47" s="157">
        <f>MAX(B$7:B45)+1</f>
        <v>45115</v>
      </c>
      <c r="C47" s="129">
        <f>WEEKDAY(B47)</f>
        <v>7</v>
      </c>
      <c r="D47" s="34"/>
      <c r="E47" s="63"/>
      <c r="F47" s="36"/>
      <c r="G47" s="35"/>
      <c r="H47" s="61" t="s">
        <v>97</v>
      </c>
      <c r="I47" s="46"/>
      <c r="J47" s="35"/>
      <c r="K47" s="60"/>
      <c r="L47" s="167" t="s">
        <v>73</v>
      </c>
      <c r="M47" s="60"/>
      <c r="N47" s="28"/>
      <c r="O47" s="35"/>
    </row>
    <row r="48" spans="1:15" s="41" customFormat="1" ht="18" customHeight="1" x14ac:dyDescent="0.2">
      <c r="A48" s="43"/>
      <c r="B48" s="157"/>
      <c r="C48" s="129"/>
      <c r="D48" s="34"/>
      <c r="E48" s="63"/>
      <c r="F48" s="36"/>
      <c r="G48" s="35"/>
      <c r="H48" s="61" t="s">
        <v>95</v>
      </c>
      <c r="I48" s="46"/>
      <c r="J48" s="35"/>
      <c r="K48" s="60"/>
      <c r="L48" s="170"/>
      <c r="M48" s="60"/>
      <c r="O48" s="35"/>
    </row>
    <row r="49" spans="1:15" s="41" customFormat="1" ht="18" customHeight="1" x14ac:dyDescent="0.2">
      <c r="A49" s="62"/>
      <c r="B49" s="158"/>
      <c r="C49" s="136"/>
      <c r="D49" s="51"/>
      <c r="E49" s="52"/>
      <c r="F49" s="53"/>
      <c r="G49" s="66"/>
      <c r="H49" s="67"/>
      <c r="I49" s="66"/>
      <c r="J49" s="56" t="s">
        <v>48</v>
      </c>
      <c r="K49" s="164" t="s">
        <v>39</v>
      </c>
      <c r="L49" s="172"/>
      <c r="M49" s="60"/>
      <c r="O49" s="35"/>
    </row>
    <row r="50" spans="1:15" s="41" customFormat="1" ht="18" customHeight="1" x14ac:dyDescent="0.2">
      <c r="A50" s="31"/>
      <c r="B50" s="159"/>
      <c r="C50" s="156"/>
      <c r="D50" s="34"/>
      <c r="E50" s="46"/>
      <c r="F50" s="64"/>
      <c r="G50" s="65"/>
      <c r="H50" s="60"/>
      <c r="I50" s="65"/>
      <c r="J50" s="35"/>
      <c r="K50" s="60"/>
      <c r="L50" s="170"/>
      <c r="M50" s="60"/>
      <c r="O50" s="35"/>
    </row>
    <row r="51" spans="1:15" s="41" customFormat="1" ht="18" customHeight="1" x14ac:dyDescent="0.2">
      <c r="A51" s="43">
        <f>A47+1</f>
        <v>10</v>
      </c>
      <c r="B51" s="157">
        <f>MAX(B$7:B49)+1</f>
        <v>45116</v>
      </c>
      <c r="C51" s="129">
        <f>WEEKDAY(B51)</f>
        <v>1</v>
      </c>
      <c r="D51" s="34"/>
      <c r="E51" s="63"/>
      <c r="F51" s="36"/>
      <c r="G51" s="35"/>
      <c r="H51" s="61" t="s">
        <v>98</v>
      </c>
      <c r="I51" s="46"/>
      <c r="J51" s="35"/>
      <c r="K51" s="60"/>
      <c r="L51" s="167" t="s">
        <v>73</v>
      </c>
      <c r="M51" s="60"/>
      <c r="O51" s="35"/>
    </row>
    <row r="52" spans="1:15" s="41" customFormat="1" ht="18" customHeight="1" x14ac:dyDescent="0.2">
      <c r="A52" s="43"/>
      <c r="B52" s="157"/>
      <c r="C52" s="44"/>
      <c r="D52" s="34"/>
      <c r="E52" s="63"/>
      <c r="F52" s="36"/>
      <c r="G52" s="35"/>
      <c r="H52" s="61" t="s">
        <v>95</v>
      </c>
      <c r="I52" s="46"/>
      <c r="J52" s="35"/>
      <c r="K52" s="60"/>
      <c r="L52" s="170"/>
      <c r="M52" s="60"/>
      <c r="O52" s="35"/>
    </row>
    <row r="53" spans="1:15" s="41" customFormat="1" ht="18" customHeight="1" x14ac:dyDescent="0.2">
      <c r="A53" s="62"/>
      <c r="B53" s="158"/>
      <c r="C53" s="50"/>
      <c r="D53" s="51"/>
      <c r="E53" s="52"/>
      <c r="F53" s="53"/>
      <c r="G53" s="66"/>
      <c r="H53" s="67"/>
      <c r="I53" s="66"/>
      <c r="J53" s="56" t="s">
        <v>48</v>
      </c>
      <c r="K53" s="164" t="s">
        <v>39</v>
      </c>
      <c r="L53" s="170"/>
      <c r="M53" s="60"/>
      <c r="O53" s="35"/>
    </row>
    <row r="54" spans="1:15" s="41" customFormat="1" ht="18" customHeight="1" x14ac:dyDescent="0.2">
      <c r="A54" s="31"/>
      <c r="B54" s="159"/>
      <c r="C54" s="58"/>
      <c r="D54" s="34"/>
      <c r="E54" s="46"/>
      <c r="F54" s="64"/>
      <c r="G54" s="65"/>
      <c r="H54" s="60"/>
      <c r="I54" s="65"/>
      <c r="J54" s="35"/>
      <c r="K54" s="60"/>
      <c r="L54" s="169"/>
      <c r="M54" s="60"/>
      <c r="O54" s="35"/>
    </row>
    <row r="55" spans="1:15" s="41" customFormat="1" ht="18" customHeight="1" x14ac:dyDescent="0.2">
      <c r="A55" s="43">
        <f>A51+1</f>
        <v>11</v>
      </c>
      <c r="B55" s="157">
        <f>MAX(B$7:B53)+1</f>
        <v>45117</v>
      </c>
      <c r="C55" s="44">
        <f>WEEKDAY(B55)</f>
        <v>2</v>
      </c>
      <c r="D55" s="34"/>
      <c r="E55" s="63"/>
      <c r="F55" s="36"/>
      <c r="G55" s="35"/>
      <c r="H55" s="61" t="s">
        <v>49</v>
      </c>
      <c r="I55" s="46"/>
      <c r="J55" s="35"/>
      <c r="K55" s="60"/>
      <c r="L55" s="167" t="s">
        <v>73</v>
      </c>
      <c r="M55" s="60"/>
      <c r="O55" s="35"/>
    </row>
    <row r="56" spans="1:15" s="41" customFormat="1" ht="18" customHeight="1" x14ac:dyDescent="0.2">
      <c r="A56" s="43"/>
      <c r="B56" s="157"/>
      <c r="C56" s="44"/>
      <c r="D56" s="34"/>
      <c r="E56" s="63"/>
      <c r="F56" s="36"/>
      <c r="G56" s="35"/>
      <c r="H56" s="61" t="s">
        <v>47</v>
      </c>
      <c r="I56" s="46"/>
      <c r="J56" s="35"/>
      <c r="K56" s="60"/>
      <c r="L56" s="170"/>
      <c r="M56" s="60"/>
      <c r="O56" s="35"/>
    </row>
    <row r="57" spans="1:15" s="41" customFormat="1" ht="18" customHeight="1" x14ac:dyDescent="0.2">
      <c r="A57" s="62"/>
      <c r="B57" s="158"/>
      <c r="C57" s="50"/>
      <c r="D57" s="51"/>
      <c r="E57" s="52"/>
      <c r="F57" s="53"/>
      <c r="G57" s="66"/>
      <c r="H57" s="67"/>
      <c r="I57" s="66"/>
      <c r="J57" s="56" t="s">
        <v>48</v>
      </c>
      <c r="K57" s="164" t="s">
        <v>39</v>
      </c>
      <c r="L57" s="172"/>
      <c r="M57" s="60"/>
      <c r="O57" s="35"/>
    </row>
    <row r="58" spans="1:15" s="41" customFormat="1" ht="18" customHeight="1" x14ac:dyDescent="0.2">
      <c r="A58" s="31"/>
      <c r="B58" s="159"/>
      <c r="C58" s="58"/>
      <c r="D58" s="34"/>
      <c r="E58" s="46"/>
      <c r="F58" s="64"/>
      <c r="G58" s="65"/>
      <c r="H58" s="60"/>
      <c r="I58" s="65"/>
      <c r="J58" s="35"/>
      <c r="K58" s="60"/>
      <c r="L58" s="170"/>
      <c r="M58" s="60"/>
      <c r="O58" s="35"/>
    </row>
    <row r="59" spans="1:15" s="41" customFormat="1" ht="18" customHeight="1" x14ac:dyDescent="0.2">
      <c r="A59" s="43">
        <f>A55+1</f>
        <v>12</v>
      </c>
      <c r="B59" s="157">
        <f>MAX(B$7:B57)+1</f>
        <v>45118</v>
      </c>
      <c r="C59" s="44">
        <f>WEEKDAY(B59)</f>
        <v>3</v>
      </c>
      <c r="D59" s="127">
        <v>0.52083333333333337</v>
      </c>
      <c r="E59" s="79" t="s">
        <v>12</v>
      </c>
      <c r="F59" s="80" t="s">
        <v>37</v>
      </c>
      <c r="G59" s="46" t="s">
        <v>53</v>
      </c>
      <c r="H59" s="61"/>
      <c r="I59" s="46"/>
      <c r="J59" s="35"/>
      <c r="K59" s="60"/>
      <c r="L59" s="167" t="s">
        <v>67</v>
      </c>
      <c r="M59" s="60"/>
      <c r="O59" s="35"/>
    </row>
    <row r="60" spans="1:15" s="41" customFormat="1" ht="18" customHeight="1" x14ac:dyDescent="0.2">
      <c r="A60" s="43"/>
      <c r="B60" s="32"/>
      <c r="C60" s="44"/>
      <c r="D60" s="127">
        <v>0.64236111111111105</v>
      </c>
      <c r="E60" s="79" t="s">
        <v>42</v>
      </c>
      <c r="F60" s="80" t="s">
        <v>43</v>
      </c>
      <c r="G60" s="35"/>
      <c r="H60" s="61"/>
      <c r="I60" s="46"/>
      <c r="J60" s="35"/>
      <c r="K60" s="60"/>
      <c r="L60" s="170"/>
      <c r="M60" s="60"/>
      <c r="O60" s="35"/>
    </row>
    <row r="61" spans="1:15" s="41" customFormat="1" ht="18" customHeight="1" x14ac:dyDescent="0.2">
      <c r="A61" s="43"/>
      <c r="B61" s="32"/>
      <c r="C61" s="44"/>
      <c r="D61" s="127"/>
      <c r="E61" s="63"/>
      <c r="F61" s="80"/>
      <c r="G61" s="35"/>
      <c r="H61" s="61"/>
      <c r="I61" s="46"/>
      <c r="J61" s="35"/>
      <c r="K61" s="60"/>
      <c r="L61" s="170"/>
      <c r="M61" s="60"/>
      <c r="O61" s="35"/>
    </row>
    <row r="62" spans="1:15" s="41" customFormat="1" ht="18" customHeight="1" thickBot="1" x14ac:dyDescent="0.25">
      <c r="A62" s="135"/>
      <c r="B62" s="83"/>
      <c r="C62" s="84"/>
      <c r="D62" s="85"/>
      <c r="E62" s="86"/>
      <c r="F62" s="87"/>
      <c r="G62" s="89"/>
      <c r="H62" s="88"/>
      <c r="I62" s="89"/>
      <c r="J62" s="86"/>
      <c r="K62" s="88"/>
      <c r="L62" s="173"/>
      <c r="M62" s="60"/>
      <c r="O62" s="35"/>
    </row>
    <row r="63" spans="1:15" s="70" customFormat="1" ht="18" customHeight="1" x14ac:dyDescent="0.2">
      <c r="A63" s="91"/>
      <c r="B63" s="96"/>
      <c r="C63" s="97"/>
      <c r="D63" s="98"/>
      <c r="E63" s="60"/>
      <c r="F63" s="60"/>
      <c r="G63" s="60"/>
      <c r="H63" s="60"/>
      <c r="I63" s="23"/>
      <c r="J63" s="35"/>
      <c r="K63" s="60"/>
      <c r="L63" s="60"/>
      <c r="M63" s="60"/>
      <c r="O63" s="60"/>
    </row>
    <row r="64" spans="1:15" s="70" customFormat="1" ht="18" customHeight="1" x14ac:dyDescent="0.2">
      <c r="A64" s="91" t="s">
        <v>44</v>
      </c>
      <c r="B64" s="99"/>
      <c r="C64" s="100"/>
      <c r="D64" s="101"/>
      <c r="E64" s="102"/>
      <c r="F64" s="102"/>
      <c r="G64" s="102"/>
      <c r="H64" s="102"/>
      <c r="I64" s="102"/>
      <c r="J64" s="103"/>
      <c r="K64" s="60"/>
      <c r="L64" s="60"/>
      <c r="M64" s="60"/>
      <c r="O64" s="60"/>
    </row>
    <row r="65" spans="1:15" x14ac:dyDescent="0.65">
      <c r="A65" s="116" t="s">
        <v>109</v>
      </c>
    </row>
    <row r="67" spans="1:15" s="25" customFormat="1" x14ac:dyDescent="0.65">
      <c r="A67" s="21"/>
      <c r="B67" s="21"/>
      <c r="C67" s="21"/>
      <c r="D67" s="21"/>
      <c r="E67" s="21"/>
      <c r="F67" s="104"/>
      <c r="G67" s="21"/>
      <c r="H67" s="21"/>
      <c r="I67" s="21"/>
      <c r="K67" s="21"/>
      <c r="L67" s="21"/>
      <c r="M67" s="21"/>
      <c r="N67" s="21"/>
      <c r="O67" s="106"/>
    </row>
    <row r="93" spans="1:1" x14ac:dyDescent="0.65">
      <c r="A93" s="17" t="s">
        <v>62</v>
      </c>
    </row>
  </sheetData>
  <mergeCells count="8">
    <mergeCell ref="A3:L3"/>
    <mergeCell ref="L5:L6"/>
    <mergeCell ref="A5:A6"/>
    <mergeCell ref="B5:B6"/>
    <mergeCell ref="C5:C6"/>
    <mergeCell ref="D5:D6"/>
    <mergeCell ref="E5:F6"/>
    <mergeCell ref="G5:K6"/>
  </mergeCells>
  <phoneticPr fontId="1"/>
  <printOptions horizontalCentered="1"/>
  <pageMargins left="0.59055118110236227" right="0.59055118110236227" top="0.59055118110236227" bottom="0.59055118110236227" header="0.31496062992125984" footer="0.31496062992125984"/>
  <pageSetup paperSize="9" scale="5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00FF"/>
    <pageSetUpPr fitToPage="1"/>
  </sheetPr>
  <dimension ref="A1:M67"/>
  <sheetViews>
    <sheetView view="pageBreakPreview" zoomScale="85" zoomScaleNormal="100" zoomScaleSheetLayoutView="85" workbookViewId="0">
      <selection activeCell="L13" sqref="L13"/>
    </sheetView>
  </sheetViews>
  <sheetFormatPr defaultColWidth="9" defaultRowHeight="19" x14ac:dyDescent="0.65"/>
  <cols>
    <col min="1" max="1" width="5.26953125" style="17" customWidth="1"/>
    <col min="2" max="2" width="19.54296875" style="18" customWidth="1"/>
    <col min="3" max="3" width="4.08984375" style="19" customWidth="1"/>
    <col min="4" max="4" width="11.54296875" style="20" customWidth="1"/>
    <col min="5" max="5" width="14.08984375" style="21" customWidth="1"/>
    <col min="6" max="6" width="3.36328125" style="21" customWidth="1"/>
    <col min="7" max="7" width="2.90625" style="21" customWidth="1"/>
    <col min="8" max="9" width="20.81640625" style="21" customWidth="1"/>
    <col min="10" max="10" width="13.453125" style="25" customWidth="1"/>
    <col min="11" max="11" width="4.08984375" style="21" customWidth="1"/>
    <col min="12" max="12" width="30.08984375" style="21" customWidth="1"/>
    <col min="13" max="13" width="9" style="24"/>
    <col min="14" max="16384" width="9" style="21"/>
  </cols>
  <sheetData>
    <row r="1" spans="1:13" ht="21" customHeight="1" x14ac:dyDescent="0.65">
      <c r="J1" s="22"/>
      <c r="K1" s="23"/>
      <c r="L1" s="23"/>
    </row>
    <row r="2" spans="1:13" ht="7.5" customHeight="1" x14ac:dyDescent="0.65">
      <c r="K2" s="26"/>
      <c r="L2" s="26"/>
    </row>
    <row r="3" spans="1:13" s="27" customFormat="1" ht="27" customHeight="1" x14ac:dyDescent="0.2">
      <c r="A3" s="223" t="s">
        <v>103</v>
      </c>
      <c r="B3" s="223"/>
      <c r="C3" s="223"/>
      <c r="D3" s="223"/>
      <c r="E3" s="223"/>
      <c r="F3" s="223"/>
      <c r="G3" s="223"/>
      <c r="H3" s="223"/>
      <c r="I3" s="223"/>
      <c r="J3" s="223"/>
      <c r="K3" s="223"/>
      <c r="L3" s="223"/>
      <c r="M3" s="28"/>
    </row>
    <row r="4" spans="1:13" s="27" customFormat="1" ht="18" customHeight="1" thickBot="1" x14ac:dyDescent="0.25">
      <c r="A4" s="29"/>
      <c r="B4" s="29"/>
      <c r="C4" s="92"/>
      <c r="D4" s="92"/>
      <c r="E4" s="92"/>
      <c r="F4" s="92"/>
      <c r="G4" s="92"/>
      <c r="H4" s="92"/>
      <c r="I4" s="92"/>
      <c r="J4" s="92"/>
      <c r="K4" s="92"/>
      <c r="L4" s="92"/>
      <c r="M4" s="28"/>
    </row>
    <row r="5" spans="1:13" s="25" customFormat="1" ht="21" customHeight="1" x14ac:dyDescent="0.65">
      <c r="A5" s="207" t="s">
        <v>23</v>
      </c>
      <c r="B5" s="209" t="s">
        <v>24</v>
      </c>
      <c r="C5" s="211" t="s">
        <v>25</v>
      </c>
      <c r="D5" s="213" t="s">
        <v>26</v>
      </c>
      <c r="E5" s="215" t="s">
        <v>27</v>
      </c>
      <c r="F5" s="216"/>
      <c r="G5" s="219" t="s">
        <v>28</v>
      </c>
      <c r="H5" s="219"/>
      <c r="I5" s="219"/>
      <c r="J5" s="219"/>
      <c r="K5" s="219"/>
      <c r="L5" s="226" t="s">
        <v>65</v>
      </c>
      <c r="M5" s="30"/>
    </row>
    <row r="6" spans="1:13" s="25" customFormat="1" ht="21" customHeight="1" thickBot="1" x14ac:dyDescent="0.7">
      <c r="A6" s="208"/>
      <c r="B6" s="210"/>
      <c r="C6" s="212"/>
      <c r="D6" s="214"/>
      <c r="E6" s="217"/>
      <c r="F6" s="218"/>
      <c r="G6" s="221"/>
      <c r="H6" s="221"/>
      <c r="I6" s="221"/>
      <c r="J6" s="221"/>
      <c r="K6" s="221"/>
      <c r="L6" s="227"/>
      <c r="M6" s="30"/>
    </row>
    <row r="7" spans="1:13" s="41" customFormat="1" ht="16.5" customHeight="1" thickTop="1" x14ac:dyDescent="0.2">
      <c r="A7" s="31"/>
      <c r="B7" s="32"/>
      <c r="C7" s="33"/>
      <c r="D7" s="34"/>
      <c r="E7" s="35"/>
      <c r="F7" s="36"/>
      <c r="G7" s="35"/>
      <c r="H7" s="37"/>
      <c r="I7" s="38"/>
      <c r="J7" s="39"/>
      <c r="K7" s="182"/>
      <c r="L7" s="166"/>
      <c r="M7" s="42"/>
    </row>
    <row r="8" spans="1:13" s="41" customFormat="1" ht="16.5" customHeight="1" x14ac:dyDescent="0.2">
      <c r="A8" s="43">
        <v>1</v>
      </c>
      <c r="B8" s="157">
        <v>45158</v>
      </c>
      <c r="C8" s="129">
        <f>WEEKDAY(B8)</f>
        <v>1</v>
      </c>
      <c r="D8" s="127">
        <v>0.89236111111111116</v>
      </c>
      <c r="E8" s="45" t="s">
        <v>29</v>
      </c>
      <c r="F8" s="36" t="s">
        <v>30</v>
      </c>
      <c r="G8" s="128" t="s">
        <v>79</v>
      </c>
      <c r="H8" s="37"/>
      <c r="I8" s="38"/>
      <c r="J8" s="47"/>
      <c r="K8" s="38"/>
      <c r="L8" s="166"/>
      <c r="M8" s="42"/>
    </row>
    <row r="9" spans="1:13" s="41" customFormat="1" ht="16.5" customHeight="1" x14ac:dyDescent="0.2">
      <c r="A9" s="49"/>
      <c r="B9" s="158"/>
      <c r="C9" s="50"/>
      <c r="D9" s="51"/>
      <c r="E9" s="52"/>
      <c r="F9" s="53"/>
      <c r="G9" s="52"/>
      <c r="H9" s="54"/>
      <c r="I9" s="55"/>
      <c r="J9" s="56" t="s">
        <v>78</v>
      </c>
      <c r="K9" s="163" t="s">
        <v>33</v>
      </c>
      <c r="L9" s="171"/>
      <c r="M9" s="42"/>
    </row>
    <row r="10" spans="1:13" s="41" customFormat="1" ht="16.5" customHeight="1" x14ac:dyDescent="0.2">
      <c r="A10" s="31"/>
      <c r="B10" s="159"/>
      <c r="C10" s="58"/>
      <c r="D10" s="34"/>
      <c r="E10" s="35"/>
      <c r="F10" s="36"/>
      <c r="G10" s="35"/>
      <c r="H10" s="37"/>
      <c r="I10" s="38"/>
      <c r="J10" s="35"/>
      <c r="K10" s="60"/>
      <c r="L10" s="169"/>
      <c r="M10" s="42"/>
    </row>
    <row r="11" spans="1:13" s="41" customFormat="1" ht="16.5" customHeight="1" x14ac:dyDescent="0.2">
      <c r="A11" s="43">
        <f>A8+1</f>
        <v>2</v>
      </c>
      <c r="B11" s="157">
        <f>MAX(B7:B$9)+1</f>
        <v>45159</v>
      </c>
      <c r="C11" s="44">
        <f>WEEKDAY(B11)</f>
        <v>2</v>
      </c>
      <c r="D11" s="34">
        <v>7.6388888888888895E-2</v>
      </c>
      <c r="E11" s="79" t="s">
        <v>32</v>
      </c>
      <c r="F11" s="36" t="s">
        <v>64</v>
      </c>
      <c r="G11" s="46"/>
      <c r="H11" s="61"/>
      <c r="I11" s="38"/>
      <c r="J11" s="35"/>
      <c r="K11" s="60"/>
      <c r="L11" s="183" t="s">
        <v>66</v>
      </c>
      <c r="M11" s="42"/>
    </row>
    <row r="12" spans="1:13" s="41" customFormat="1" ht="16.5" customHeight="1" x14ac:dyDescent="0.2">
      <c r="A12" s="43"/>
      <c r="B12" s="157"/>
      <c r="C12" s="44"/>
      <c r="D12" s="34"/>
      <c r="E12" s="45"/>
      <c r="F12" s="36"/>
      <c r="G12" s="60"/>
      <c r="H12" s="61" t="s">
        <v>34</v>
      </c>
      <c r="I12" s="38"/>
      <c r="J12" s="35"/>
      <c r="K12" s="60"/>
      <c r="L12" s="183" t="s">
        <v>111</v>
      </c>
      <c r="M12" s="42"/>
    </row>
    <row r="13" spans="1:13" s="41" customFormat="1" ht="16.5" customHeight="1" x14ac:dyDescent="0.2">
      <c r="A13" s="43"/>
      <c r="B13" s="157"/>
      <c r="C13" s="44"/>
      <c r="D13" s="34"/>
      <c r="E13" s="45"/>
      <c r="F13" s="36"/>
      <c r="G13" s="60"/>
      <c r="H13" s="61" t="s">
        <v>36</v>
      </c>
      <c r="I13" s="38"/>
      <c r="J13" s="35"/>
      <c r="K13" s="60"/>
      <c r="L13" s="183" t="s">
        <v>67</v>
      </c>
      <c r="M13" s="42"/>
    </row>
    <row r="14" spans="1:13" s="41" customFormat="1" ht="16.5" customHeight="1" x14ac:dyDescent="0.2">
      <c r="A14" s="62"/>
      <c r="B14" s="158"/>
      <c r="C14" s="50"/>
      <c r="D14" s="51"/>
      <c r="E14" s="52"/>
      <c r="F14" s="53"/>
      <c r="G14" s="52"/>
      <c r="H14" s="54"/>
      <c r="I14" s="55"/>
      <c r="J14" s="56" t="s">
        <v>32</v>
      </c>
      <c r="K14" s="163" t="s">
        <v>33</v>
      </c>
      <c r="L14" s="184"/>
      <c r="M14" s="42"/>
    </row>
    <row r="15" spans="1:13" s="41" customFormat="1" ht="16.5" customHeight="1" x14ac:dyDescent="0.2">
      <c r="A15" s="31"/>
      <c r="B15" s="159"/>
      <c r="C15" s="58"/>
      <c r="D15" s="34"/>
      <c r="E15" s="35"/>
      <c r="F15" s="36"/>
      <c r="G15" s="35"/>
      <c r="H15" s="37"/>
      <c r="I15" s="38"/>
      <c r="J15" s="35"/>
      <c r="K15" s="60"/>
      <c r="L15" s="170"/>
      <c r="M15" s="42"/>
    </row>
    <row r="16" spans="1:13" s="41" customFormat="1" ht="16.5" customHeight="1" x14ac:dyDescent="0.2">
      <c r="A16" s="43">
        <f>A11+1</f>
        <v>3</v>
      </c>
      <c r="B16" s="157">
        <f>MAX(B$7:B11)+1</f>
        <v>45160</v>
      </c>
      <c r="C16" s="44">
        <f>WEEKDAY(B16)</f>
        <v>3</v>
      </c>
      <c r="D16" s="34"/>
      <c r="E16" s="63"/>
      <c r="F16" s="36"/>
      <c r="G16" s="46"/>
      <c r="H16" s="61" t="s">
        <v>38</v>
      </c>
      <c r="I16" s="38"/>
      <c r="J16" s="35"/>
      <c r="K16" s="60"/>
      <c r="L16" s="183" t="s">
        <v>73</v>
      </c>
      <c r="M16" s="42"/>
    </row>
    <row r="17" spans="1:13" s="41" customFormat="1" ht="16.5" customHeight="1" x14ac:dyDescent="0.2">
      <c r="A17" s="43"/>
      <c r="B17" s="157"/>
      <c r="C17" s="44"/>
      <c r="D17" s="34"/>
      <c r="E17" s="63"/>
      <c r="F17" s="36"/>
      <c r="G17" s="46"/>
      <c r="H17" s="61"/>
      <c r="I17" s="38"/>
      <c r="J17" s="35"/>
      <c r="K17" s="60"/>
      <c r="L17" s="170"/>
      <c r="M17" s="42"/>
    </row>
    <row r="18" spans="1:13" s="41" customFormat="1" ht="16.5" customHeight="1" x14ac:dyDescent="0.2">
      <c r="A18" s="62"/>
      <c r="B18" s="158"/>
      <c r="C18" s="50"/>
      <c r="D18" s="51"/>
      <c r="E18" s="52"/>
      <c r="F18" s="53"/>
      <c r="G18" s="52"/>
      <c r="H18" s="54"/>
      <c r="I18" s="55"/>
      <c r="J18" s="56" t="s">
        <v>32</v>
      </c>
      <c r="K18" s="163" t="s">
        <v>33</v>
      </c>
      <c r="L18" s="171"/>
      <c r="M18" s="42"/>
    </row>
    <row r="19" spans="1:13" s="41" customFormat="1" ht="16.5" customHeight="1" x14ac:dyDescent="0.2">
      <c r="A19" s="31"/>
      <c r="B19" s="159"/>
      <c r="C19" s="58"/>
      <c r="D19" s="34"/>
      <c r="E19" s="46"/>
      <c r="F19" s="64"/>
      <c r="G19" s="65"/>
      <c r="H19" s="60"/>
      <c r="I19" s="65"/>
      <c r="J19" s="35"/>
      <c r="K19" s="60"/>
      <c r="L19" s="169"/>
      <c r="M19" s="42"/>
    </row>
    <row r="20" spans="1:13" s="41" customFormat="1" ht="16.5" customHeight="1" x14ac:dyDescent="0.2">
      <c r="A20" s="43">
        <f>A16+1</f>
        <v>4</v>
      </c>
      <c r="B20" s="157">
        <f>MAX(B$7:B16)+1</f>
        <v>45161</v>
      </c>
      <c r="C20" s="44">
        <f>WEEKDAY(B20)</f>
        <v>4</v>
      </c>
      <c r="D20" s="34"/>
      <c r="E20" s="63"/>
      <c r="F20" s="36"/>
      <c r="G20" s="35"/>
      <c r="H20" s="61" t="s">
        <v>38</v>
      </c>
      <c r="I20" s="46"/>
      <c r="J20" s="35"/>
      <c r="K20" s="60"/>
      <c r="L20" s="183" t="s">
        <v>73</v>
      </c>
      <c r="M20" s="42"/>
    </row>
    <row r="21" spans="1:13" s="41" customFormat="1" ht="16.5" customHeight="1" x14ac:dyDescent="0.2">
      <c r="A21" s="43"/>
      <c r="B21" s="157"/>
      <c r="C21" s="44"/>
      <c r="D21" s="34"/>
      <c r="E21" s="63"/>
      <c r="F21" s="36"/>
      <c r="G21" s="35"/>
      <c r="H21" s="61"/>
      <c r="I21" s="46"/>
      <c r="J21" s="35"/>
      <c r="K21" s="60"/>
      <c r="L21" s="170"/>
      <c r="M21" s="42"/>
    </row>
    <row r="22" spans="1:13" s="41" customFormat="1" ht="16.5" customHeight="1" x14ac:dyDescent="0.2">
      <c r="A22" s="62"/>
      <c r="B22" s="158"/>
      <c r="C22" s="50"/>
      <c r="D22" s="51"/>
      <c r="E22" s="52"/>
      <c r="F22" s="53"/>
      <c r="G22" s="66"/>
      <c r="H22" s="67"/>
      <c r="I22" s="66"/>
      <c r="J22" s="56" t="s">
        <v>32</v>
      </c>
      <c r="K22" s="164" t="s">
        <v>39</v>
      </c>
      <c r="L22" s="172"/>
      <c r="M22" s="42"/>
    </row>
    <row r="23" spans="1:13" s="41" customFormat="1" ht="16.5" customHeight="1" x14ac:dyDescent="0.2">
      <c r="A23" s="31"/>
      <c r="B23" s="159"/>
      <c r="C23" s="58"/>
      <c r="D23" s="34"/>
      <c r="E23" s="46"/>
      <c r="F23" s="64"/>
      <c r="G23" s="65"/>
      <c r="H23" s="60"/>
      <c r="I23" s="65"/>
      <c r="J23" s="35"/>
      <c r="K23" s="60"/>
      <c r="L23" s="170"/>
      <c r="M23" s="42"/>
    </row>
    <row r="24" spans="1:13" s="41" customFormat="1" ht="16.5" customHeight="1" x14ac:dyDescent="0.2">
      <c r="A24" s="43">
        <f>A20+1</f>
        <v>5</v>
      </c>
      <c r="B24" s="157">
        <f>MAX(B$7:B20)+1</f>
        <v>45162</v>
      </c>
      <c r="C24" s="44">
        <f>WEEKDAY(B24)</f>
        <v>5</v>
      </c>
      <c r="D24" s="34"/>
      <c r="E24" s="63"/>
      <c r="F24" s="36"/>
      <c r="G24" s="35"/>
      <c r="H24" s="61" t="s">
        <v>38</v>
      </c>
      <c r="I24" s="46"/>
      <c r="J24" s="35"/>
      <c r="K24" s="60"/>
      <c r="L24" s="183" t="s">
        <v>73</v>
      </c>
      <c r="M24" s="42"/>
    </row>
    <row r="25" spans="1:13" s="41" customFormat="1" ht="16.5" customHeight="1" x14ac:dyDescent="0.2">
      <c r="A25" s="43"/>
      <c r="B25" s="157"/>
      <c r="C25" s="44"/>
      <c r="D25" s="34"/>
      <c r="E25" s="63"/>
      <c r="F25" s="36"/>
      <c r="G25" s="35"/>
      <c r="H25" s="61"/>
      <c r="I25" s="46"/>
      <c r="J25" s="35"/>
      <c r="K25" s="60"/>
      <c r="L25" s="170"/>
      <c r="M25" s="42"/>
    </row>
    <row r="26" spans="1:13" s="41" customFormat="1" ht="16.5" customHeight="1" x14ac:dyDescent="0.2">
      <c r="A26" s="62"/>
      <c r="B26" s="158"/>
      <c r="C26" s="50"/>
      <c r="D26" s="51"/>
      <c r="E26" s="52"/>
      <c r="F26" s="53"/>
      <c r="G26" s="66"/>
      <c r="H26" s="67"/>
      <c r="I26" s="66"/>
      <c r="J26" s="56" t="s">
        <v>32</v>
      </c>
      <c r="K26" s="164" t="s">
        <v>39</v>
      </c>
      <c r="L26" s="171"/>
      <c r="M26" s="42"/>
    </row>
    <row r="27" spans="1:13" s="70" customFormat="1" ht="16.5" customHeight="1" x14ac:dyDescent="0.2">
      <c r="A27" s="69"/>
      <c r="B27" s="157"/>
      <c r="C27" s="33"/>
      <c r="D27" s="34"/>
      <c r="E27" s="46"/>
      <c r="F27" s="64"/>
      <c r="G27" s="35"/>
      <c r="H27" s="60"/>
      <c r="I27" s="23"/>
      <c r="J27" s="35"/>
      <c r="K27" s="60"/>
      <c r="L27" s="169"/>
      <c r="M27" s="71"/>
    </row>
    <row r="28" spans="1:13" s="70" customFormat="1" ht="16.5" customHeight="1" x14ac:dyDescent="0.2">
      <c r="A28" s="43">
        <f>A24+1</f>
        <v>6</v>
      </c>
      <c r="B28" s="157">
        <f>MAX(B$7:B24)+1</f>
        <v>45163</v>
      </c>
      <c r="C28" s="44">
        <f>WEEKDAY(B28)</f>
        <v>6</v>
      </c>
      <c r="D28" s="34"/>
      <c r="E28" s="63"/>
      <c r="F28" s="64"/>
      <c r="G28" s="46"/>
      <c r="H28" s="61" t="s">
        <v>38</v>
      </c>
      <c r="I28" s="23"/>
      <c r="J28" s="35"/>
      <c r="K28" s="60"/>
      <c r="L28" s="183" t="s">
        <v>73</v>
      </c>
      <c r="M28" s="71"/>
    </row>
    <row r="29" spans="1:13" s="70" customFormat="1" ht="16.5" customHeight="1" x14ac:dyDescent="0.2">
      <c r="A29" s="43"/>
      <c r="B29" s="157"/>
      <c r="C29" s="44"/>
      <c r="D29" s="34"/>
      <c r="E29" s="63"/>
      <c r="F29" s="64"/>
      <c r="G29" s="46"/>
      <c r="H29" s="61"/>
      <c r="I29" s="23"/>
      <c r="J29" s="35"/>
      <c r="K29" s="60"/>
      <c r="L29" s="170"/>
      <c r="M29" s="71"/>
    </row>
    <row r="30" spans="1:13" s="70" customFormat="1" ht="16.5" customHeight="1" x14ac:dyDescent="0.2">
      <c r="A30" s="72"/>
      <c r="B30" s="158"/>
      <c r="C30" s="50"/>
      <c r="D30" s="51"/>
      <c r="E30" s="52"/>
      <c r="F30" s="53"/>
      <c r="G30" s="52"/>
      <c r="H30" s="67"/>
      <c r="I30" s="66"/>
      <c r="J30" s="56" t="s">
        <v>32</v>
      </c>
      <c r="K30" s="164" t="s">
        <v>39</v>
      </c>
      <c r="L30" s="172"/>
      <c r="M30" s="71"/>
    </row>
    <row r="31" spans="1:13" s="70" customFormat="1" ht="16.5" customHeight="1" x14ac:dyDescent="0.2">
      <c r="A31" s="73"/>
      <c r="B31" s="159"/>
      <c r="C31" s="58"/>
      <c r="D31" s="34"/>
      <c r="E31" s="35"/>
      <c r="F31" s="36"/>
      <c r="G31" s="35"/>
      <c r="H31" s="60"/>
      <c r="I31" s="23"/>
      <c r="J31" s="35"/>
      <c r="K31" s="60"/>
      <c r="L31" s="170"/>
      <c r="M31" s="71"/>
    </row>
    <row r="32" spans="1:13" s="70" customFormat="1" ht="16.5" customHeight="1" x14ac:dyDescent="0.2">
      <c r="A32" s="43">
        <f>A28+1</f>
        <v>7</v>
      </c>
      <c r="B32" s="157">
        <f>MAX(B$7:B30)+1</f>
        <v>45164</v>
      </c>
      <c r="C32" s="129">
        <f>WEEKDAY(B32)</f>
        <v>7</v>
      </c>
      <c r="D32" s="34"/>
      <c r="E32" s="45"/>
      <c r="F32" s="36"/>
      <c r="G32" s="46"/>
      <c r="H32" s="61" t="s">
        <v>38</v>
      </c>
      <c r="I32" s="23"/>
      <c r="J32" s="46"/>
      <c r="K32" s="37"/>
      <c r="L32" s="183" t="s">
        <v>73</v>
      </c>
      <c r="M32" s="71"/>
    </row>
    <row r="33" spans="1:13" s="70" customFormat="1" ht="16.5" customHeight="1" x14ac:dyDescent="0.2">
      <c r="A33" s="43"/>
      <c r="B33" s="157"/>
      <c r="C33" s="129"/>
      <c r="D33" s="34"/>
      <c r="E33" s="45"/>
      <c r="F33" s="36"/>
      <c r="G33" s="46"/>
      <c r="H33" s="61"/>
      <c r="I33" s="23"/>
      <c r="J33" s="46"/>
      <c r="K33" s="37"/>
      <c r="L33" s="170"/>
      <c r="M33" s="71"/>
    </row>
    <row r="34" spans="1:13" s="70" customFormat="1" ht="16.5" customHeight="1" x14ac:dyDescent="0.2">
      <c r="A34" s="74"/>
      <c r="B34" s="158"/>
      <c r="C34" s="136"/>
      <c r="D34" s="51"/>
      <c r="E34" s="75"/>
      <c r="F34" s="76"/>
      <c r="G34" s="52"/>
      <c r="H34" s="67"/>
      <c r="I34" s="66"/>
      <c r="J34" s="56" t="s">
        <v>32</v>
      </c>
      <c r="K34" s="164" t="s">
        <v>39</v>
      </c>
      <c r="L34" s="171"/>
      <c r="M34" s="71"/>
    </row>
    <row r="35" spans="1:13" s="70" customFormat="1" ht="16.5" customHeight="1" x14ac:dyDescent="0.2">
      <c r="A35" s="69"/>
      <c r="B35" s="157"/>
      <c r="C35" s="137"/>
      <c r="D35" s="34"/>
      <c r="E35" s="46"/>
      <c r="F35" s="64"/>
      <c r="G35" s="35"/>
      <c r="H35" s="60"/>
      <c r="I35" s="23"/>
      <c r="J35" s="35"/>
      <c r="K35" s="60"/>
      <c r="L35" s="169"/>
      <c r="M35" s="71"/>
    </row>
    <row r="36" spans="1:13" s="70" customFormat="1" ht="16.5" customHeight="1" x14ac:dyDescent="0.2">
      <c r="A36" s="43">
        <f>A32+1</f>
        <v>8</v>
      </c>
      <c r="B36" s="157">
        <f>MAX(B$7:B32)+1</f>
        <v>45165</v>
      </c>
      <c r="C36" s="129">
        <f>WEEKDAY(B36)</f>
        <v>1</v>
      </c>
      <c r="D36" s="34"/>
      <c r="E36" s="63"/>
      <c r="F36" s="64"/>
      <c r="G36" s="46"/>
      <c r="H36" s="61" t="s">
        <v>38</v>
      </c>
      <c r="I36" s="23"/>
      <c r="J36" s="35"/>
      <c r="K36" s="60"/>
      <c r="L36" s="183" t="s">
        <v>73</v>
      </c>
      <c r="M36" s="71"/>
    </row>
    <row r="37" spans="1:13" s="70" customFormat="1" ht="16.5" customHeight="1" x14ac:dyDescent="0.2">
      <c r="A37" s="43"/>
      <c r="B37" s="157"/>
      <c r="C37" s="44"/>
      <c r="D37" s="34"/>
      <c r="E37" s="63"/>
      <c r="F37" s="64"/>
      <c r="G37" s="46"/>
      <c r="H37" s="61"/>
      <c r="I37" s="23"/>
      <c r="J37" s="35"/>
      <c r="K37" s="60"/>
      <c r="L37" s="170"/>
      <c r="M37" s="71"/>
    </row>
    <row r="38" spans="1:13" s="70" customFormat="1" ht="16.5" customHeight="1" x14ac:dyDescent="0.2">
      <c r="A38" s="72"/>
      <c r="B38" s="158"/>
      <c r="C38" s="50"/>
      <c r="D38" s="51"/>
      <c r="E38" s="52"/>
      <c r="F38" s="53"/>
      <c r="G38" s="52"/>
      <c r="H38" s="67"/>
      <c r="I38" s="66"/>
      <c r="J38" s="56" t="s">
        <v>32</v>
      </c>
      <c r="K38" s="164" t="s">
        <v>39</v>
      </c>
      <c r="L38" s="172"/>
      <c r="M38" s="71"/>
    </row>
    <row r="39" spans="1:13" s="70" customFormat="1" ht="16.5" customHeight="1" x14ac:dyDescent="0.2">
      <c r="A39" s="73"/>
      <c r="B39" s="159"/>
      <c r="C39" s="58"/>
      <c r="D39" s="34"/>
      <c r="E39" s="35"/>
      <c r="F39" s="77"/>
      <c r="G39" s="35"/>
      <c r="H39" s="60"/>
      <c r="I39" s="23"/>
      <c r="J39" s="35"/>
      <c r="K39" s="60"/>
      <c r="L39" s="170"/>
      <c r="M39" s="71"/>
    </row>
    <row r="40" spans="1:13" s="70" customFormat="1" ht="16.5" customHeight="1" x14ac:dyDescent="0.2">
      <c r="A40" s="43">
        <f>A36+1</f>
        <v>9</v>
      </c>
      <c r="B40" s="157">
        <f>MAX(B$7:B38)+1</f>
        <v>45166</v>
      </c>
      <c r="C40" s="44">
        <f>WEEKDAY(B40)</f>
        <v>2</v>
      </c>
      <c r="D40" s="34"/>
      <c r="E40" s="63"/>
      <c r="F40" s="36"/>
      <c r="G40" s="46"/>
      <c r="H40" s="61" t="s">
        <v>38</v>
      </c>
      <c r="I40" s="23"/>
      <c r="J40" s="35"/>
      <c r="K40" s="60"/>
      <c r="L40" s="183" t="s">
        <v>73</v>
      </c>
      <c r="M40" s="71"/>
    </row>
    <row r="41" spans="1:13" s="70" customFormat="1" ht="16.5" customHeight="1" x14ac:dyDescent="0.2">
      <c r="A41" s="43"/>
      <c r="B41" s="157"/>
      <c r="C41" s="44"/>
      <c r="D41" s="34"/>
      <c r="E41" s="63"/>
      <c r="F41" s="36"/>
      <c r="G41" s="46"/>
      <c r="H41" s="61"/>
      <c r="I41" s="23"/>
      <c r="J41" s="35"/>
      <c r="K41" s="60"/>
      <c r="L41" s="170"/>
      <c r="M41" s="71"/>
    </row>
    <row r="42" spans="1:13" s="70" customFormat="1" ht="16.5" customHeight="1" x14ac:dyDescent="0.2">
      <c r="A42" s="74"/>
      <c r="B42" s="158"/>
      <c r="C42" s="50"/>
      <c r="D42" s="51"/>
      <c r="E42" s="75"/>
      <c r="F42" s="76"/>
      <c r="G42" s="52"/>
      <c r="H42" s="67"/>
      <c r="I42" s="66"/>
      <c r="J42" s="56" t="s">
        <v>32</v>
      </c>
      <c r="K42" s="164" t="s">
        <v>39</v>
      </c>
      <c r="L42" s="171"/>
      <c r="M42" s="71"/>
    </row>
    <row r="43" spans="1:13" s="70" customFormat="1" ht="16.5" customHeight="1" x14ac:dyDescent="0.2">
      <c r="A43" s="73"/>
      <c r="B43" s="159"/>
      <c r="C43" s="58"/>
      <c r="D43" s="34"/>
      <c r="E43" s="35"/>
      <c r="F43" s="77"/>
      <c r="G43" s="35"/>
      <c r="H43" s="60"/>
      <c r="I43" s="23"/>
      <c r="J43" s="35"/>
      <c r="K43" s="60"/>
      <c r="L43" s="169"/>
      <c r="M43" s="71"/>
    </row>
    <row r="44" spans="1:13" s="70" customFormat="1" ht="16.5" customHeight="1" x14ac:dyDescent="0.2">
      <c r="A44" s="43">
        <f>A40+1</f>
        <v>10</v>
      </c>
      <c r="B44" s="157">
        <f>MAX(B$7:B42)+1</f>
        <v>45167</v>
      </c>
      <c r="C44" s="44">
        <f>WEEKDAY(B44)</f>
        <v>3</v>
      </c>
      <c r="D44" s="34"/>
      <c r="E44" s="63"/>
      <c r="F44" s="36"/>
      <c r="G44" s="46"/>
      <c r="H44" s="61" t="s">
        <v>38</v>
      </c>
      <c r="I44" s="23"/>
      <c r="J44" s="35"/>
      <c r="K44" s="60"/>
      <c r="L44" s="183" t="s">
        <v>73</v>
      </c>
      <c r="M44" s="71"/>
    </row>
    <row r="45" spans="1:13" s="70" customFormat="1" ht="16.5" customHeight="1" x14ac:dyDescent="0.2">
      <c r="A45" s="43"/>
      <c r="B45" s="157"/>
      <c r="C45" s="44"/>
      <c r="D45" s="34"/>
      <c r="E45" s="63"/>
      <c r="F45" s="36"/>
      <c r="G45" s="46"/>
      <c r="H45" s="61"/>
      <c r="I45" s="23"/>
      <c r="J45" s="35"/>
      <c r="K45" s="60"/>
      <c r="L45" s="170"/>
      <c r="M45" s="71"/>
    </row>
    <row r="46" spans="1:13" s="70" customFormat="1" ht="16.5" customHeight="1" x14ac:dyDescent="0.2">
      <c r="A46" s="74"/>
      <c r="B46" s="158"/>
      <c r="C46" s="50"/>
      <c r="D46" s="51"/>
      <c r="E46" s="75"/>
      <c r="F46" s="76"/>
      <c r="G46" s="52"/>
      <c r="H46" s="67"/>
      <c r="I46" s="66"/>
      <c r="J46" s="56" t="s">
        <v>32</v>
      </c>
      <c r="K46" s="164" t="s">
        <v>39</v>
      </c>
      <c r="L46" s="172"/>
      <c r="M46" s="71"/>
    </row>
    <row r="47" spans="1:13" s="70" customFormat="1" ht="16.5" customHeight="1" x14ac:dyDescent="0.2">
      <c r="A47" s="73"/>
      <c r="B47" s="159"/>
      <c r="C47" s="58"/>
      <c r="D47" s="34"/>
      <c r="E47" s="35"/>
      <c r="F47" s="77"/>
      <c r="G47" s="35"/>
      <c r="H47" s="60"/>
      <c r="I47" s="23"/>
      <c r="J47" s="35"/>
      <c r="K47" s="60"/>
      <c r="L47" s="170"/>
      <c r="M47" s="71"/>
    </row>
    <row r="48" spans="1:13" s="70" customFormat="1" ht="16.5" customHeight="1" x14ac:dyDescent="0.2">
      <c r="A48" s="43">
        <f>A44+1</f>
        <v>11</v>
      </c>
      <c r="B48" s="157">
        <f>MAX(B$7:B46)+1</f>
        <v>45168</v>
      </c>
      <c r="C48" s="44">
        <f>WEEKDAY(B48)</f>
        <v>4</v>
      </c>
      <c r="D48" s="34"/>
      <c r="E48" s="63"/>
      <c r="F48" s="36"/>
      <c r="G48" s="46"/>
      <c r="H48" s="61" t="s">
        <v>38</v>
      </c>
      <c r="I48" s="23"/>
      <c r="J48" s="35"/>
      <c r="K48" s="60"/>
      <c r="L48" s="183" t="s">
        <v>73</v>
      </c>
      <c r="M48" s="71"/>
    </row>
    <row r="49" spans="1:13" s="70" customFormat="1" ht="16.5" customHeight="1" x14ac:dyDescent="0.2">
      <c r="A49" s="43"/>
      <c r="B49" s="157"/>
      <c r="C49" s="44"/>
      <c r="D49" s="34"/>
      <c r="E49" s="63"/>
      <c r="F49" s="36"/>
      <c r="G49" s="46"/>
      <c r="H49" s="61"/>
      <c r="I49" s="23"/>
      <c r="J49" s="35"/>
      <c r="K49" s="60"/>
      <c r="L49" s="170"/>
      <c r="M49" s="71"/>
    </row>
    <row r="50" spans="1:13" s="70" customFormat="1" ht="16.5" customHeight="1" x14ac:dyDescent="0.2">
      <c r="A50" s="74"/>
      <c r="B50" s="158"/>
      <c r="C50" s="50"/>
      <c r="D50" s="51"/>
      <c r="E50" s="75"/>
      <c r="F50" s="76"/>
      <c r="G50" s="52"/>
      <c r="H50" s="67"/>
      <c r="I50" s="66"/>
      <c r="J50" s="56" t="s">
        <v>32</v>
      </c>
      <c r="K50" s="164" t="s">
        <v>39</v>
      </c>
      <c r="L50" s="171"/>
      <c r="M50" s="71"/>
    </row>
    <row r="51" spans="1:13" s="70" customFormat="1" ht="16.5" customHeight="1" x14ac:dyDescent="0.2">
      <c r="A51" s="73"/>
      <c r="B51" s="159"/>
      <c r="C51" s="58"/>
      <c r="D51" s="34"/>
      <c r="E51" s="35"/>
      <c r="F51" s="36"/>
      <c r="G51" s="35"/>
      <c r="H51" s="60"/>
      <c r="I51" s="23"/>
      <c r="J51" s="35"/>
      <c r="K51" s="174"/>
      <c r="L51" s="169"/>
      <c r="M51" s="71"/>
    </row>
    <row r="52" spans="1:13" s="70" customFormat="1" ht="16.5" customHeight="1" x14ac:dyDescent="0.2">
      <c r="A52" s="43">
        <f>A48+1</f>
        <v>12</v>
      </c>
      <c r="B52" s="157">
        <f>MAX(B$7:B50)+1</f>
        <v>45169</v>
      </c>
      <c r="C52" s="44">
        <f>WEEKDAY(B52)</f>
        <v>5</v>
      </c>
      <c r="D52" s="34"/>
      <c r="E52" s="63"/>
      <c r="F52" s="36"/>
      <c r="G52" s="46"/>
      <c r="H52" s="61" t="s">
        <v>38</v>
      </c>
      <c r="I52" s="23"/>
      <c r="J52" s="35"/>
      <c r="K52" s="60"/>
      <c r="L52" s="183" t="s">
        <v>73</v>
      </c>
      <c r="M52" s="71"/>
    </row>
    <row r="53" spans="1:13" s="70" customFormat="1" ht="16.5" customHeight="1" x14ac:dyDescent="0.2">
      <c r="A53" s="43"/>
      <c r="B53" s="157"/>
      <c r="C53" s="44"/>
      <c r="D53" s="34"/>
      <c r="E53" s="63"/>
      <c r="F53" s="36"/>
      <c r="G53" s="46"/>
      <c r="H53" s="61"/>
      <c r="I53" s="23"/>
      <c r="J53" s="35"/>
      <c r="K53" s="60"/>
      <c r="L53" s="170"/>
      <c r="M53" s="71"/>
    </row>
    <row r="54" spans="1:13" s="70" customFormat="1" ht="16.5" customHeight="1" x14ac:dyDescent="0.2">
      <c r="A54" s="74"/>
      <c r="B54" s="158"/>
      <c r="C54" s="50"/>
      <c r="D54" s="51"/>
      <c r="E54" s="52"/>
      <c r="F54" s="53"/>
      <c r="G54" s="52"/>
      <c r="H54" s="67"/>
      <c r="I54" s="66"/>
      <c r="J54" s="56" t="s">
        <v>32</v>
      </c>
      <c r="K54" s="164" t="s">
        <v>39</v>
      </c>
      <c r="L54" s="172"/>
      <c r="M54" s="71"/>
    </row>
    <row r="55" spans="1:13" s="70" customFormat="1" ht="16.5" customHeight="1" x14ac:dyDescent="0.2">
      <c r="A55" s="73"/>
      <c r="B55" s="159"/>
      <c r="C55" s="58"/>
      <c r="D55" s="34"/>
      <c r="E55" s="60"/>
      <c r="F55" s="36"/>
      <c r="G55" s="35"/>
      <c r="H55" s="60"/>
      <c r="I55" s="23"/>
      <c r="J55" s="35"/>
      <c r="K55" s="174"/>
      <c r="L55" s="185"/>
      <c r="M55" s="71"/>
    </row>
    <row r="56" spans="1:13" s="70" customFormat="1" ht="16.5" customHeight="1" x14ac:dyDescent="0.2">
      <c r="A56" s="43">
        <f>A52+1</f>
        <v>13</v>
      </c>
      <c r="B56" s="157">
        <f>MAX(B$7:B54)+1</f>
        <v>45170</v>
      </c>
      <c r="C56" s="44">
        <f>WEEKDAY(B56)</f>
        <v>6</v>
      </c>
      <c r="D56" s="34"/>
      <c r="E56" s="79"/>
      <c r="F56" s="80"/>
      <c r="G56" s="46"/>
      <c r="H56" s="61" t="s">
        <v>40</v>
      </c>
      <c r="I56" s="38"/>
      <c r="J56" s="46"/>
      <c r="K56" s="60"/>
      <c r="L56" s="183" t="s">
        <v>73</v>
      </c>
      <c r="M56" s="71"/>
    </row>
    <row r="57" spans="1:13" s="70" customFormat="1" ht="16.5" customHeight="1" x14ac:dyDescent="0.2">
      <c r="A57" s="43"/>
      <c r="B57" s="157"/>
      <c r="C57" s="44"/>
      <c r="D57" s="34"/>
      <c r="E57" s="79"/>
      <c r="F57" s="80"/>
      <c r="G57" s="46"/>
      <c r="H57" s="61" t="s">
        <v>47</v>
      </c>
      <c r="I57" s="38"/>
      <c r="J57" s="46"/>
      <c r="K57" s="60"/>
      <c r="L57" s="185"/>
      <c r="M57" s="71"/>
    </row>
    <row r="58" spans="1:13" s="70" customFormat="1" ht="16.5" customHeight="1" x14ac:dyDescent="0.2">
      <c r="A58" s="74"/>
      <c r="B58" s="158"/>
      <c r="C58" s="50"/>
      <c r="D58" s="51"/>
      <c r="E58" s="52"/>
      <c r="F58" s="53"/>
      <c r="G58" s="52"/>
      <c r="H58" s="67"/>
      <c r="I58" s="66"/>
      <c r="J58" s="56" t="s">
        <v>32</v>
      </c>
      <c r="K58" s="164" t="s">
        <v>39</v>
      </c>
      <c r="L58" s="186"/>
      <c r="M58" s="71"/>
    </row>
    <row r="59" spans="1:13" s="70" customFormat="1" ht="16.5" customHeight="1" x14ac:dyDescent="0.2">
      <c r="A59" s="73"/>
      <c r="B59" s="159"/>
      <c r="C59" s="58"/>
      <c r="D59" s="34"/>
      <c r="E59" s="60"/>
      <c r="F59" s="36"/>
      <c r="G59" s="35"/>
      <c r="H59" s="60"/>
      <c r="I59" s="23"/>
      <c r="J59" s="35"/>
      <c r="K59" s="174"/>
      <c r="L59" s="169"/>
      <c r="M59" s="71"/>
    </row>
    <row r="60" spans="1:13" s="70" customFormat="1" ht="16.5" customHeight="1" x14ac:dyDescent="0.2">
      <c r="A60" s="43">
        <f>A56+1</f>
        <v>14</v>
      </c>
      <c r="B60" s="157">
        <f>MAX(B$7:B58)+1</f>
        <v>45171</v>
      </c>
      <c r="C60" s="129">
        <f>WEEKDAY(B60)</f>
        <v>7</v>
      </c>
      <c r="D60" s="34">
        <v>0.40972222222222227</v>
      </c>
      <c r="E60" s="79" t="s">
        <v>32</v>
      </c>
      <c r="F60" s="80" t="s">
        <v>41</v>
      </c>
      <c r="G60" s="46" t="s">
        <v>55</v>
      </c>
      <c r="H60" s="61"/>
      <c r="I60" s="38"/>
      <c r="J60" s="46"/>
      <c r="K60" s="60"/>
      <c r="L60" s="183" t="s">
        <v>66</v>
      </c>
      <c r="M60" s="71"/>
    </row>
    <row r="61" spans="1:13" s="70" customFormat="1" ht="16.5" customHeight="1" x14ac:dyDescent="0.2">
      <c r="A61" s="43"/>
      <c r="B61" s="32"/>
      <c r="C61" s="44"/>
      <c r="D61" s="34">
        <v>0.4375</v>
      </c>
      <c r="E61" s="79" t="s">
        <v>12</v>
      </c>
      <c r="F61" s="80" t="s">
        <v>31</v>
      </c>
      <c r="G61" s="46"/>
      <c r="H61" s="61"/>
      <c r="I61" s="38"/>
      <c r="J61" s="46"/>
      <c r="K61" s="60"/>
      <c r="L61" s="183" t="s">
        <v>111</v>
      </c>
      <c r="M61" s="71"/>
    </row>
    <row r="62" spans="1:13" s="70" customFormat="1" ht="16.5" customHeight="1" x14ac:dyDescent="0.2">
      <c r="A62" s="43"/>
      <c r="B62" s="32"/>
      <c r="C62" s="44"/>
      <c r="D62" s="127">
        <v>0.52083333333333337</v>
      </c>
      <c r="E62" s="79" t="s">
        <v>12</v>
      </c>
      <c r="F62" s="80" t="s">
        <v>37</v>
      </c>
      <c r="G62" s="46" t="s">
        <v>53</v>
      </c>
      <c r="H62" s="61"/>
      <c r="I62" s="38"/>
      <c r="J62" s="46"/>
      <c r="K62" s="60"/>
      <c r="L62" s="170"/>
      <c r="M62" s="71"/>
    </row>
    <row r="63" spans="1:13" s="70" customFormat="1" ht="16.5" customHeight="1" x14ac:dyDescent="0.2">
      <c r="A63" s="43"/>
      <c r="B63" s="32"/>
      <c r="C63" s="44"/>
      <c r="D63" s="127">
        <v>0.64236111111111105</v>
      </c>
      <c r="E63" s="79" t="s">
        <v>42</v>
      </c>
      <c r="F63" s="80" t="s">
        <v>43</v>
      </c>
      <c r="G63" s="35"/>
      <c r="H63" s="61"/>
      <c r="I63" s="38"/>
      <c r="J63" s="46"/>
      <c r="K63" s="60"/>
      <c r="L63" s="170"/>
      <c r="M63" s="71"/>
    </row>
    <row r="64" spans="1:13" s="70" customFormat="1" ht="16.5" customHeight="1" thickBot="1" x14ac:dyDescent="0.25">
      <c r="A64" s="82"/>
      <c r="B64" s="83"/>
      <c r="C64" s="84"/>
      <c r="D64" s="85"/>
      <c r="E64" s="86"/>
      <c r="F64" s="87"/>
      <c r="G64" s="86"/>
      <c r="H64" s="88"/>
      <c r="I64" s="89"/>
      <c r="J64" s="86"/>
      <c r="K64" s="88"/>
      <c r="L64" s="173"/>
      <c r="M64" s="71"/>
    </row>
    <row r="65" spans="1:1" ht="16.5" customHeight="1" x14ac:dyDescent="0.65"/>
    <row r="66" spans="1:1" ht="16.5" customHeight="1" x14ac:dyDescent="0.65">
      <c r="A66" s="91" t="s">
        <v>44</v>
      </c>
    </row>
    <row r="67" spans="1:1" x14ac:dyDescent="0.65">
      <c r="A67" s="116" t="s">
        <v>109</v>
      </c>
    </row>
  </sheetData>
  <mergeCells count="8">
    <mergeCell ref="A3:L3"/>
    <mergeCell ref="L5:L6"/>
    <mergeCell ref="A5:A6"/>
    <mergeCell ref="B5:B6"/>
    <mergeCell ref="C5:C6"/>
    <mergeCell ref="D5:D6"/>
    <mergeCell ref="E5:F6"/>
    <mergeCell ref="G5:K6"/>
  </mergeCells>
  <phoneticPr fontId="1"/>
  <printOptions horizontalCentered="1"/>
  <pageMargins left="0.59055118110236227" right="0.59055118110236227" top="0.59055118110236227" bottom="0.59055118110236227" header="0.31496062992125984" footer="0.31496062992125984"/>
  <pageSetup paperSize="9" scale="61"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ECFDEA-3B6D-454B-8DDB-91537DD46D8F}">
  <sheetPr>
    <tabColor rgb="FF0000FF"/>
    <pageSetUpPr fitToPage="1"/>
  </sheetPr>
  <dimension ref="A1:L82"/>
  <sheetViews>
    <sheetView view="pageBreakPreview" zoomScale="85" zoomScaleNormal="100" zoomScaleSheetLayoutView="85" workbookViewId="0">
      <selection activeCell="I26" sqref="I26"/>
    </sheetView>
  </sheetViews>
  <sheetFormatPr defaultColWidth="9" defaultRowHeight="16" x14ac:dyDescent="0.55000000000000004"/>
  <cols>
    <col min="1" max="1" width="5.26953125" style="17" customWidth="1"/>
    <col min="2" max="2" width="19.6328125" style="18" customWidth="1"/>
    <col min="3" max="3" width="4.08984375" style="19" customWidth="1"/>
    <col min="4" max="4" width="12" style="20" customWidth="1"/>
    <col min="5" max="5" width="14.08984375" style="21" customWidth="1"/>
    <col min="6" max="6" width="3.36328125" style="21" customWidth="1"/>
    <col min="7" max="7" width="2.90625" style="21" customWidth="1"/>
    <col min="8" max="9" width="18.36328125" style="21" customWidth="1"/>
    <col min="10" max="10" width="13.453125" style="25" customWidth="1"/>
    <col min="11" max="11" width="4.08984375" style="21" customWidth="1"/>
    <col min="12" max="12" width="32.6328125" style="21" customWidth="1"/>
    <col min="13" max="16384" width="9" style="21"/>
  </cols>
  <sheetData>
    <row r="1" spans="1:12" ht="21" customHeight="1" x14ac:dyDescent="0.55000000000000004">
      <c r="J1" s="22"/>
      <c r="K1" s="23"/>
    </row>
    <row r="2" spans="1:12" ht="7.5" customHeight="1" x14ac:dyDescent="0.55000000000000004">
      <c r="K2" s="26"/>
    </row>
    <row r="3" spans="1:12" s="27" customFormat="1" ht="27" customHeight="1" x14ac:dyDescent="0.2">
      <c r="A3" s="223" t="s">
        <v>104</v>
      </c>
      <c r="B3" s="223"/>
      <c r="C3" s="223"/>
      <c r="D3" s="223"/>
      <c r="E3" s="223"/>
      <c r="F3" s="223"/>
      <c r="G3" s="223"/>
      <c r="H3" s="223"/>
      <c r="I3" s="223"/>
      <c r="J3" s="223"/>
      <c r="K3" s="223"/>
      <c r="L3" s="223"/>
    </row>
    <row r="4" spans="1:12" s="27" customFormat="1" ht="18" customHeight="1" thickBot="1" x14ac:dyDescent="0.25">
      <c r="A4" s="29"/>
      <c r="B4" s="29"/>
      <c r="C4" s="92"/>
      <c r="D4" s="92"/>
      <c r="E4" s="92"/>
      <c r="F4" s="92"/>
      <c r="G4" s="92"/>
      <c r="H4" s="92"/>
      <c r="I4" s="92"/>
      <c r="J4" s="92"/>
      <c r="K4" s="92"/>
    </row>
    <row r="5" spans="1:12" s="25" customFormat="1" ht="21" customHeight="1" x14ac:dyDescent="0.55000000000000004">
      <c r="A5" s="207" t="s">
        <v>23</v>
      </c>
      <c r="B5" s="209" t="s">
        <v>24</v>
      </c>
      <c r="C5" s="211" t="s">
        <v>25</v>
      </c>
      <c r="D5" s="213" t="s">
        <v>26</v>
      </c>
      <c r="E5" s="215" t="s">
        <v>27</v>
      </c>
      <c r="F5" s="216"/>
      <c r="G5" s="219" t="s">
        <v>28</v>
      </c>
      <c r="H5" s="219"/>
      <c r="I5" s="219"/>
      <c r="J5" s="219"/>
      <c r="K5" s="219"/>
      <c r="L5" s="226" t="s">
        <v>65</v>
      </c>
    </row>
    <row r="6" spans="1:12" s="25" customFormat="1" ht="21" customHeight="1" thickBot="1" x14ac:dyDescent="0.6">
      <c r="A6" s="208"/>
      <c r="B6" s="210"/>
      <c r="C6" s="212"/>
      <c r="D6" s="214"/>
      <c r="E6" s="217"/>
      <c r="F6" s="218"/>
      <c r="G6" s="221"/>
      <c r="H6" s="221"/>
      <c r="I6" s="221"/>
      <c r="J6" s="221"/>
      <c r="K6" s="221"/>
      <c r="L6" s="227"/>
    </row>
    <row r="7" spans="1:12" s="41" customFormat="1" ht="16.5" customHeight="1" thickTop="1" x14ac:dyDescent="0.2">
      <c r="A7" s="31"/>
      <c r="B7" s="32"/>
      <c r="C7" s="33"/>
      <c r="D7" s="34"/>
      <c r="E7" s="35"/>
      <c r="F7" s="36"/>
      <c r="G7" s="35"/>
      <c r="H7" s="37"/>
      <c r="I7" s="38"/>
      <c r="J7" s="39"/>
      <c r="K7" s="182"/>
      <c r="L7" s="187"/>
    </row>
    <row r="8" spans="1:12" s="41" customFormat="1" ht="16.5" customHeight="1" x14ac:dyDescent="0.2">
      <c r="A8" s="43">
        <v>1</v>
      </c>
      <c r="B8" s="157">
        <v>45182</v>
      </c>
      <c r="C8" s="44">
        <f>WEEKDAY(B8)</f>
        <v>4</v>
      </c>
      <c r="D8" s="127">
        <v>0.70833333333333337</v>
      </c>
      <c r="E8" s="45" t="s">
        <v>29</v>
      </c>
      <c r="F8" s="36" t="s">
        <v>30</v>
      </c>
      <c r="G8" s="128" t="s">
        <v>63</v>
      </c>
      <c r="H8" s="37"/>
      <c r="I8" s="38"/>
      <c r="J8" s="47"/>
      <c r="K8" s="38"/>
      <c r="L8" s="187"/>
    </row>
    <row r="9" spans="1:12" s="41" customFormat="1" ht="16.5" customHeight="1" x14ac:dyDescent="0.2">
      <c r="A9" s="43"/>
      <c r="B9" s="157"/>
      <c r="C9" s="44"/>
      <c r="D9" s="127">
        <v>0.91319444444444453</v>
      </c>
      <c r="E9" s="45" t="s">
        <v>12</v>
      </c>
      <c r="F9" s="36" t="s">
        <v>31</v>
      </c>
      <c r="G9" s="46"/>
      <c r="H9" s="37"/>
      <c r="I9" s="38"/>
      <c r="J9" s="47"/>
      <c r="K9" s="38"/>
      <c r="L9" s="183" t="s">
        <v>66</v>
      </c>
    </row>
    <row r="10" spans="1:12" s="41" customFormat="1" ht="16.5" customHeight="1" x14ac:dyDescent="0.2">
      <c r="A10" s="49"/>
      <c r="B10" s="158"/>
      <c r="C10" s="50"/>
      <c r="D10" s="51"/>
      <c r="E10" s="52"/>
      <c r="F10" s="53"/>
      <c r="G10" s="52"/>
      <c r="H10" s="54"/>
      <c r="I10" s="55"/>
      <c r="J10" s="56" t="s">
        <v>48</v>
      </c>
      <c r="K10" s="163" t="s">
        <v>33</v>
      </c>
      <c r="L10" s="187"/>
    </row>
    <row r="11" spans="1:12" s="41" customFormat="1" ht="16.5" customHeight="1" x14ac:dyDescent="0.2">
      <c r="A11" s="31"/>
      <c r="B11" s="159"/>
      <c r="C11" s="58"/>
      <c r="D11" s="34"/>
      <c r="E11" s="35"/>
      <c r="F11" s="36"/>
      <c r="G11" s="35"/>
      <c r="H11" s="37"/>
      <c r="I11" s="38"/>
      <c r="J11" s="35"/>
      <c r="K11" s="60"/>
      <c r="L11" s="188"/>
    </row>
    <row r="12" spans="1:12" s="41" customFormat="1" ht="16.5" customHeight="1" x14ac:dyDescent="0.2">
      <c r="A12" s="43">
        <f>A8+1</f>
        <v>2</v>
      </c>
      <c r="B12" s="157">
        <f>MAX(B7:B$10)+1</f>
        <v>45183</v>
      </c>
      <c r="C12" s="44">
        <f>WEEKDAY(B12)</f>
        <v>5</v>
      </c>
      <c r="D12" s="34">
        <v>0.33333333333333331</v>
      </c>
      <c r="E12" s="45" t="s">
        <v>12</v>
      </c>
      <c r="F12" s="36" t="s">
        <v>37</v>
      </c>
      <c r="G12" s="46" t="s">
        <v>56</v>
      </c>
      <c r="H12" s="61"/>
      <c r="I12" s="38"/>
      <c r="J12" s="35"/>
      <c r="K12" s="60"/>
      <c r="L12" s="183" t="s">
        <v>66</v>
      </c>
    </row>
    <row r="13" spans="1:12" s="41" customFormat="1" ht="16.5" customHeight="1" x14ac:dyDescent="0.2">
      <c r="A13" s="43"/>
      <c r="B13" s="157"/>
      <c r="C13" s="44"/>
      <c r="D13" s="34">
        <v>0.36458333333333331</v>
      </c>
      <c r="E13" s="79" t="s">
        <v>32</v>
      </c>
      <c r="F13" s="36" t="s">
        <v>64</v>
      </c>
      <c r="G13" s="35"/>
      <c r="H13" s="61"/>
      <c r="I13" s="38"/>
      <c r="J13" s="35"/>
      <c r="K13" s="60"/>
      <c r="L13" s="189"/>
    </row>
    <row r="14" spans="1:12" s="41" customFormat="1" ht="16.5" customHeight="1" x14ac:dyDescent="0.2">
      <c r="A14" s="43"/>
      <c r="B14" s="157"/>
      <c r="C14" s="44"/>
      <c r="D14" s="34"/>
      <c r="E14" s="45"/>
      <c r="F14" s="36"/>
      <c r="G14" s="60"/>
      <c r="H14" s="61" t="s">
        <v>34</v>
      </c>
      <c r="I14" s="38"/>
      <c r="J14" s="35"/>
      <c r="K14" s="60"/>
      <c r="L14" s="183" t="s">
        <v>67</v>
      </c>
    </row>
    <row r="15" spans="1:12" s="41" customFormat="1" ht="16.5" customHeight="1" x14ac:dyDescent="0.2">
      <c r="A15" s="43"/>
      <c r="B15" s="157"/>
      <c r="C15" s="44"/>
      <c r="D15" s="34"/>
      <c r="E15" s="45"/>
      <c r="F15" s="36"/>
      <c r="G15" s="60"/>
      <c r="H15" s="61" t="s">
        <v>36</v>
      </c>
      <c r="I15" s="38"/>
      <c r="J15" s="35"/>
      <c r="K15" s="60"/>
      <c r="L15" s="183" t="s">
        <v>111</v>
      </c>
    </row>
    <row r="16" spans="1:12" s="41" customFormat="1" ht="16.5" customHeight="1" x14ac:dyDescent="0.2">
      <c r="A16" s="31"/>
      <c r="B16" s="159"/>
      <c r="C16" s="58"/>
      <c r="D16" s="34">
        <v>0.625</v>
      </c>
      <c r="E16" s="63" t="s">
        <v>13</v>
      </c>
      <c r="F16" s="36" t="s">
        <v>37</v>
      </c>
      <c r="G16" s="46" t="s">
        <v>54</v>
      </c>
      <c r="H16" s="61"/>
      <c r="I16" s="38"/>
      <c r="J16" s="35"/>
      <c r="K16" s="60"/>
      <c r="L16" s="187"/>
    </row>
    <row r="17" spans="1:12" s="41" customFormat="1" ht="16.5" customHeight="1" x14ac:dyDescent="0.2">
      <c r="A17" s="31"/>
      <c r="B17" s="159"/>
      <c r="C17" s="58"/>
      <c r="D17" s="34">
        <v>0.63541666666666663</v>
      </c>
      <c r="E17" s="63" t="s">
        <v>10</v>
      </c>
      <c r="F17" s="36" t="s">
        <v>31</v>
      </c>
      <c r="G17" s="35"/>
      <c r="H17" s="61"/>
      <c r="I17" s="38"/>
      <c r="J17" s="35"/>
      <c r="K17" s="60"/>
      <c r="L17" s="183" t="s">
        <v>68</v>
      </c>
    </row>
    <row r="18" spans="1:12" s="41" customFormat="1" ht="16.5" customHeight="1" x14ac:dyDescent="0.2">
      <c r="A18" s="62"/>
      <c r="B18" s="158"/>
      <c r="C18" s="50"/>
      <c r="D18" s="51"/>
      <c r="E18" s="52"/>
      <c r="F18" s="53"/>
      <c r="G18" s="52"/>
      <c r="H18" s="54"/>
      <c r="I18" s="55"/>
      <c r="J18" s="56" t="s">
        <v>46</v>
      </c>
      <c r="K18" s="163" t="s">
        <v>33</v>
      </c>
      <c r="L18" s="190"/>
    </row>
    <row r="19" spans="1:12" s="41" customFormat="1" ht="16.5" customHeight="1" x14ac:dyDescent="0.2">
      <c r="A19" s="31"/>
      <c r="B19" s="159"/>
      <c r="C19" s="58"/>
      <c r="D19" s="34"/>
      <c r="E19" s="35"/>
      <c r="F19" s="36"/>
      <c r="G19" s="35"/>
      <c r="H19" s="37"/>
      <c r="I19" s="38"/>
      <c r="J19" s="35"/>
      <c r="K19" s="60"/>
      <c r="L19" s="187"/>
    </row>
    <row r="20" spans="1:12" s="41" customFormat="1" ht="16.5" customHeight="1" x14ac:dyDescent="0.2">
      <c r="A20" s="43">
        <f>A12+1</f>
        <v>3</v>
      </c>
      <c r="B20" s="157">
        <f>MAX(B$7:B12)+1</f>
        <v>45184</v>
      </c>
      <c r="C20" s="130">
        <f>WEEKDAY(B20)</f>
        <v>6</v>
      </c>
      <c r="D20" s="34"/>
      <c r="E20" s="61"/>
      <c r="F20" s="36"/>
      <c r="G20" s="46"/>
      <c r="H20" s="61" t="s">
        <v>69</v>
      </c>
      <c r="I20" s="38"/>
      <c r="J20" s="35"/>
      <c r="K20" s="60"/>
      <c r="L20" s="183" t="s">
        <v>73</v>
      </c>
    </row>
    <row r="21" spans="1:12" s="41" customFormat="1" ht="16.5" customHeight="1" x14ac:dyDescent="0.2">
      <c r="A21" s="43"/>
      <c r="B21" s="157"/>
      <c r="C21" s="130"/>
      <c r="D21" s="34"/>
      <c r="E21" s="61"/>
      <c r="F21" s="36"/>
      <c r="G21" s="46"/>
      <c r="H21" s="61" t="s">
        <v>45</v>
      </c>
      <c r="I21" s="38"/>
      <c r="J21" s="35"/>
      <c r="K21" s="60"/>
      <c r="L21" s="187"/>
    </row>
    <row r="22" spans="1:12" s="41" customFormat="1" ht="16.5" customHeight="1" x14ac:dyDescent="0.2">
      <c r="A22" s="43"/>
      <c r="B22" s="157"/>
      <c r="C22" s="44"/>
      <c r="D22" s="34"/>
      <c r="E22" s="63"/>
      <c r="F22" s="36"/>
      <c r="G22" s="46"/>
      <c r="H22" s="61" t="s">
        <v>38</v>
      </c>
      <c r="I22" s="38"/>
      <c r="J22" s="35"/>
      <c r="K22" s="60"/>
      <c r="L22" s="187"/>
    </row>
    <row r="23" spans="1:12" s="41" customFormat="1" ht="16.5" customHeight="1" x14ac:dyDescent="0.2">
      <c r="A23" s="62"/>
      <c r="B23" s="158"/>
      <c r="C23" s="50"/>
      <c r="D23" s="51"/>
      <c r="E23" s="52"/>
      <c r="F23" s="53"/>
      <c r="G23" s="52"/>
      <c r="H23" s="54"/>
      <c r="I23" s="55"/>
      <c r="J23" s="56" t="s">
        <v>46</v>
      </c>
      <c r="K23" s="163" t="s">
        <v>33</v>
      </c>
      <c r="L23" s="187"/>
    </row>
    <row r="24" spans="1:12" s="41" customFormat="1" ht="16.5" customHeight="1" x14ac:dyDescent="0.2">
      <c r="A24" s="31"/>
      <c r="B24" s="159"/>
      <c r="C24" s="58"/>
      <c r="D24" s="34"/>
      <c r="E24" s="46"/>
      <c r="F24" s="64"/>
      <c r="G24" s="65"/>
      <c r="H24" s="60"/>
      <c r="I24" s="65"/>
      <c r="J24" s="35"/>
      <c r="K24" s="60"/>
      <c r="L24" s="188"/>
    </row>
    <row r="25" spans="1:12" s="41" customFormat="1" ht="16.5" customHeight="1" x14ac:dyDescent="0.2">
      <c r="A25" s="43">
        <f>A20+1</f>
        <v>4</v>
      </c>
      <c r="B25" s="157">
        <f>MAX(B$7:B20)+1</f>
        <v>45185</v>
      </c>
      <c r="C25" s="129">
        <f>WEEKDAY(B25)</f>
        <v>7</v>
      </c>
      <c r="D25" s="34"/>
      <c r="E25" s="63"/>
      <c r="F25" s="36"/>
      <c r="G25" s="35"/>
      <c r="H25" s="61" t="s">
        <v>38</v>
      </c>
      <c r="I25" s="46"/>
      <c r="J25" s="35"/>
      <c r="K25" s="60"/>
      <c r="L25" s="183" t="s">
        <v>73</v>
      </c>
    </row>
    <row r="26" spans="1:12" s="41" customFormat="1" ht="16.5" customHeight="1" x14ac:dyDescent="0.2">
      <c r="A26" s="43"/>
      <c r="B26" s="157"/>
      <c r="C26" s="44"/>
      <c r="D26" s="34"/>
      <c r="E26" s="63"/>
      <c r="F26" s="36"/>
      <c r="G26" s="35"/>
      <c r="H26" s="61"/>
      <c r="I26" s="46"/>
      <c r="J26" s="35"/>
      <c r="K26" s="60"/>
      <c r="L26" s="187"/>
    </row>
    <row r="27" spans="1:12" s="41" customFormat="1" ht="16.5" customHeight="1" x14ac:dyDescent="0.2">
      <c r="A27" s="62"/>
      <c r="B27" s="158"/>
      <c r="C27" s="50"/>
      <c r="D27" s="51"/>
      <c r="E27" s="52"/>
      <c r="F27" s="53"/>
      <c r="G27" s="66"/>
      <c r="H27" s="67"/>
      <c r="I27" s="66"/>
      <c r="J27" s="56" t="s">
        <v>46</v>
      </c>
      <c r="K27" s="164" t="s">
        <v>39</v>
      </c>
      <c r="L27" s="190"/>
    </row>
    <row r="28" spans="1:12" s="41" customFormat="1" ht="16.5" customHeight="1" x14ac:dyDescent="0.2">
      <c r="A28" s="31"/>
      <c r="B28" s="159"/>
      <c r="C28" s="58"/>
      <c r="D28" s="34"/>
      <c r="E28" s="46"/>
      <c r="F28" s="64"/>
      <c r="G28" s="65"/>
      <c r="H28" s="60"/>
      <c r="I28" s="65"/>
      <c r="J28" s="35"/>
      <c r="K28" s="60"/>
      <c r="L28" s="188"/>
    </row>
    <row r="29" spans="1:12" s="41" customFormat="1" ht="16.5" customHeight="1" x14ac:dyDescent="0.2">
      <c r="A29" s="43">
        <f>A25+1</f>
        <v>5</v>
      </c>
      <c r="B29" s="157">
        <f>MAX(B$7:B25)+1</f>
        <v>45186</v>
      </c>
      <c r="C29" s="129">
        <f>WEEKDAY(B29)</f>
        <v>1</v>
      </c>
      <c r="D29" s="34"/>
      <c r="E29" s="63"/>
      <c r="F29" s="36"/>
      <c r="G29" s="35"/>
      <c r="H29" s="61" t="s">
        <v>38</v>
      </c>
      <c r="I29" s="46"/>
      <c r="J29" s="35"/>
      <c r="K29" s="60"/>
      <c r="L29" s="183" t="s">
        <v>73</v>
      </c>
    </row>
    <row r="30" spans="1:12" s="41" customFormat="1" ht="16.5" customHeight="1" x14ac:dyDescent="0.2">
      <c r="A30" s="43"/>
      <c r="B30" s="157"/>
      <c r="C30" s="44"/>
      <c r="D30" s="34"/>
      <c r="E30" s="63"/>
      <c r="F30" s="36"/>
      <c r="G30" s="35"/>
      <c r="H30" s="61"/>
      <c r="I30" s="46"/>
      <c r="J30" s="35"/>
      <c r="K30" s="60"/>
      <c r="L30" s="187"/>
    </row>
    <row r="31" spans="1:12" s="41" customFormat="1" ht="16.5" customHeight="1" x14ac:dyDescent="0.2">
      <c r="A31" s="62"/>
      <c r="B31" s="158"/>
      <c r="C31" s="50"/>
      <c r="D31" s="51"/>
      <c r="E31" s="52"/>
      <c r="F31" s="53"/>
      <c r="G31" s="66"/>
      <c r="H31" s="67"/>
      <c r="I31" s="66"/>
      <c r="J31" s="56" t="s">
        <v>46</v>
      </c>
      <c r="K31" s="164" t="s">
        <v>39</v>
      </c>
      <c r="L31" s="190"/>
    </row>
    <row r="32" spans="1:12" s="70" customFormat="1" ht="16.5" customHeight="1" x14ac:dyDescent="0.2">
      <c r="A32" s="69"/>
      <c r="B32" s="157"/>
      <c r="C32" s="33"/>
      <c r="D32" s="34"/>
      <c r="E32" s="46"/>
      <c r="F32" s="64"/>
      <c r="G32" s="35"/>
      <c r="H32" s="60"/>
      <c r="I32" s="23"/>
      <c r="J32" s="35"/>
      <c r="K32" s="60"/>
      <c r="L32" s="188"/>
    </row>
    <row r="33" spans="1:12" s="70" customFormat="1" ht="16.5" customHeight="1" x14ac:dyDescent="0.2">
      <c r="A33" s="43">
        <f>A29+1</f>
        <v>6</v>
      </c>
      <c r="B33" s="157">
        <f>MAX(B$7:B29)+1</f>
        <v>45187</v>
      </c>
      <c r="C33" s="44">
        <f>WEEKDAY(B33)</f>
        <v>2</v>
      </c>
      <c r="D33" s="34"/>
      <c r="E33" s="63"/>
      <c r="F33" s="64"/>
      <c r="G33" s="46"/>
      <c r="H33" s="61" t="s">
        <v>38</v>
      </c>
      <c r="I33" s="23"/>
      <c r="J33" s="35"/>
      <c r="K33" s="60"/>
      <c r="L33" s="183" t="s">
        <v>73</v>
      </c>
    </row>
    <row r="34" spans="1:12" s="70" customFormat="1" ht="16.5" customHeight="1" x14ac:dyDescent="0.2">
      <c r="A34" s="43"/>
      <c r="B34" s="157"/>
      <c r="C34" s="44"/>
      <c r="D34" s="34"/>
      <c r="E34" s="63"/>
      <c r="F34" s="64"/>
      <c r="G34" s="46"/>
      <c r="H34" s="61"/>
      <c r="I34" s="23"/>
      <c r="J34" s="35"/>
      <c r="K34" s="60"/>
      <c r="L34" s="187"/>
    </row>
    <row r="35" spans="1:12" s="70" customFormat="1" ht="16.5" customHeight="1" x14ac:dyDescent="0.2">
      <c r="A35" s="72"/>
      <c r="B35" s="158"/>
      <c r="C35" s="50"/>
      <c r="D35" s="51"/>
      <c r="E35" s="52"/>
      <c r="F35" s="53"/>
      <c r="G35" s="52"/>
      <c r="H35" s="67"/>
      <c r="I35" s="66"/>
      <c r="J35" s="56" t="s">
        <v>46</v>
      </c>
      <c r="K35" s="164" t="s">
        <v>39</v>
      </c>
      <c r="L35" s="190"/>
    </row>
    <row r="36" spans="1:12" s="70" customFormat="1" ht="16.5" customHeight="1" x14ac:dyDescent="0.2">
      <c r="A36" s="73"/>
      <c r="B36" s="159"/>
      <c r="C36" s="58"/>
      <c r="D36" s="34"/>
      <c r="E36" s="35"/>
      <c r="F36" s="36"/>
      <c r="G36" s="35"/>
      <c r="H36" s="60"/>
      <c r="I36" s="23"/>
      <c r="J36" s="35"/>
      <c r="K36" s="60"/>
      <c r="L36" s="188"/>
    </row>
    <row r="37" spans="1:12" s="70" customFormat="1" ht="16.5" customHeight="1" x14ac:dyDescent="0.2">
      <c r="A37" s="43">
        <f>A33+1</f>
        <v>7</v>
      </c>
      <c r="B37" s="157">
        <f>MAX(B$7:B35)+1</f>
        <v>45188</v>
      </c>
      <c r="C37" s="44">
        <f>WEEKDAY(B37)</f>
        <v>3</v>
      </c>
      <c r="D37" s="34"/>
      <c r="E37" s="45"/>
      <c r="F37" s="36"/>
      <c r="G37" s="46"/>
      <c r="H37" s="61" t="s">
        <v>38</v>
      </c>
      <c r="I37" s="23"/>
      <c r="J37" s="46"/>
      <c r="K37" s="37"/>
      <c r="L37" s="183" t="s">
        <v>73</v>
      </c>
    </row>
    <row r="38" spans="1:12" s="70" customFormat="1" ht="16.5" customHeight="1" x14ac:dyDescent="0.2">
      <c r="A38" s="43"/>
      <c r="B38" s="157"/>
      <c r="C38" s="44"/>
      <c r="D38" s="34"/>
      <c r="E38" s="45"/>
      <c r="F38" s="36"/>
      <c r="G38" s="46"/>
      <c r="H38" s="61"/>
      <c r="I38" s="23"/>
      <c r="J38" s="46"/>
      <c r="K38" s="37"/>
      <c r="L38" s="187"/>
    </row>
    <row r="39" spans="1:12" s="70" customFormat="1" ht="16.5" customHeight="1" x14ac:dyDescent="0.2">
      <c r="A39" s="74"/>
      <c r="B39" s="158"/>
      <c r="C39" s="50"/>
      <c r="D39" s="51"/>
      <c r="E39" s="75"/>
      <c r="F39" s="76"/>
      <c r="G39" s="52"/>
      <c r="H39" s="67"/>
      <c r="I39" s="66"/>
      <c r="J39" s="56" t="s">
        <v>46</v>
      </c>
      <c r="K39" s="164" t="s">
        <v>39</v>
      </c>
      <c r="L39" s="190"/>
    </row>
    <row r="40" spans="1:12" s="70" customFormat="1" ht="16.5" customHeight="1" x14ac:dyDescent="0.2">
      <c r="A40" s="69"/>
      <c r="B40" s="157"/>
      <c r="C40" s="33"/>
      <c r="D40" s="34"/>
      <c r="E40" s="46"/>
      <c r="F40" s="64"/>
      <c r="G40" s="35"/>
      <c r="H40" s="60"/>
      <c r="I40" s="23"/>
      <c r="J40" s="35"/>
      <c r="K40" s="60"/>
      <c r="L40" s="188"/>
    </row>
    <row r="41" spans="1:12" s="70" customFormat="1" ht="16.5" customHeight="1" x14ac:dyDescent="0.2">
      <c r="A41" s="43">
        <f>A37+1</f>
        <v>8</v>
      </c>
      <c r="B41" s="157">
        <f>MAX(B$7:B37)+1</f>
        <v>45189</v>
      </c>
      <c r="C41" s="44">
        <f>WEEKDAY(B41)</f>
        <v>4</v>
      </c>
      <c r="D41" s="34"/>
      <c r="E41" s="63"/>
      <c r="F41" s="64"/>
      <c r="G41" s="46"/>
      <c r="H41" s="61" t="s">
        <v>38</v>
      </c>
      <c r="I41" s="23"/>
      <c r="J41" s="35"/>
      <c r="K41" s="60"/>
      <c r="L41" s="183" t="s">
        <v>73</v>
      </c>
    </row>
    <row r="42" spans="1:12" s="70" customFormat="1" ht="16.5" customHeight="1" x14ac:dyDescent="0.2">
      <c r="A42" s="43"/>
      <c r="B42" s="157"/>
      <c r="C42" s="44"/>
      <c r="D42" s="34"/>
      <c r="E42" s="63"/>
      <c r="F42" s="64"/>
      <c r="G42" s="46"/>
      <c r="H42" s="61"/>
      <c r="I42" s="23"/>
      <c r="J42" s="35"/>
      <c r="K42" s="60"/>
      <c r="L42" s="187"/>
    </row>
    <row r="43" spans="1:12" s="70" customFormat="1" ht="16.5" customHeight="1" x14ac:dyDescent="0.2">
      <c r="A43" s="72"/>
      <c r="B43" s="158"/>
      <c r="C43" s="50"/>
      <c r="D43" s="51"/>
      <c r="E43" s="52"/>
      <c r="F43" s="53"/>
      <c r="G43" s="52"/>
      <c r="H43" s="67"/>
      <c r="I43" s="66"/>
      <c r="J43" s="56" t="s">
        <v>46</v>
      </c>
      <c r="K43" s="164" t="s">
        <v>39</v>
      </c>
      <c r="L43" s="190"/>
    </row>
    <row r="44" spans="1:12" s="70" customFormat="1" ht="16.5" customHeight="1" x14ac:dyDescent="0.2">
      <c r="A44" s="73"/>
      <c r="B44" s="159"/>
      <c r="C44" s="58"/>
      <c r="D44" s="34"/>
      <c r="E44" s="35"/>
      <c r="F44" s="77"/>
      <c r="G44" s="35"/>
      <c r="H44" s="60"/>
      <c r="I44" s="23"/>
      <c r="J44" s="35"/>
      <c r="K44" s="60"/>
      <c r="L44" s="188"/>
    </row>
    <row r="45" spans="1:12" s="70" customFormat="1" ht="16.5" customHeight="1" x14ac:dyDescent="0.2">
      <c r="A45" s="43">
        <f>A41+1</f>
        <v>9</v>
      </c>
      <c r="B45" s="157">
        <f>MAX(B$7:B43)+1</f>
        <v>45190</v>
      </c>
      <c r="C45" s="44">
        <f>WEEKDAY(B45)</f>
        <v>5</v>
      </c>
      <c r="D45" s="34"/>
      <c r="E45" s="63"/>
      <c r="F45" s="36"/>
      <c r="G45" s="46"/>
      <c r="H45" s="61" t="s">
        <v>38</v>
      </c>
      <c r="I45" s="23"/>
      <c r="J45" s="35"/>
      <c r="K45" s="60"/>
      <c r="L45" s="183" t="s">
        <v>73</v>
      </c>
    </row>
    <row r="46" spans="1:12" s="70" customFormat="1" ht="16.5" customHeight="1" x14ac:dyDescent="0.2">
      <c r="A46" s="43"/>
      <c r="B46" s="157"/>
      <c r="C46" s="44"/>
      <c r="D46" s="34"/>
      <c r="E46" s="63"/>
      <c r="F46" s="36"/>
      <c r="G46" s="46"/>
      <c r="H46" s="61"/>
      <c r="I46" s="23"/>
      <c r="J46" s="35"/>
      <c r="K46" s="60"/>
      <c r="L46" s="187"/>
    </row>
    <row r="47" spans="1:12" s="70" customFormat="1" ht="16.5" customHeight="1" x14ac:dyDescent="0.2">
      <c r="A47" s="74"/>
      <c r="B47" s="158"/>
      <c r="C47" s="50"/>
      <c r="D47" s="51"/>
      <c r="E47" s="75"/>
      <c r="F47" s="76"/>
      <c r="G47" s="52"/>
      <c r="H47" s="67"/>
      <c r="I47" s="66"/>
      <c r="J47" s="56" t="s">
        <v>46</v>
      </c>
      <c r="K47" s="164" t="s">
        <v>39</v>
      </c>
      <c r="L47" s="190"/>
    </row>
    <row r="48" spans="1:12" s="70" customFormat="1" ht="16.5" customHeight="1" x14ac:dyDescent="0.2">
      <c r="A48" s="73"/>
      <c r="B48" s="159"/>
      <c r="C48" s="58"/>
      <c r="D48" s="34"/>
      <c r="E48" s="35"/>
      <c r="F48" s="77"/>
      <c r="G48" s="35"/>
      <c r="H48" s="60"/>
      <c r="I48" s="23"/>
      <c r="J48" s="35"/>
      <c r="K48" s="60"/>
      <c r="L48" s="188"/>
    </row>
    <row r="49" spans="1:12" s="70" customFormat="1" ht="16.5" customHeight="1" x14ac:dyDescent="0.2">
      <c r="A49" s="43">
        <f>A45+1</f>
        <v>10</v>
      </c>
      <c r="B49" s="157">
        <f>MAX(B$7:B47)+1</f>
        <v>45191</v>
      </c>
      <c r="C49" s="130">
        <f>WEEKDAY(B49)</f>
        <v>6</v>
      </c>
      <c r="D49" s="34"/>
      <c r="E49" s="63"/>
      <c r="F49" s="36"/>
      <c r="G49" s="46"/>
      <c r="H49" s="61" t="s">
        <v>38</v>
      </c>
      <c r="I49" s="23"/>
      <c r="J49" s="35"/>
      <c r="K49" s="60"/>
      <c r="L49" s="183" t="s">
        <v>73</v>
      </c>
    </row>
    <row r="50" spans="1:12" s="70" customFormat="1" ht="16.5" customHeight="1" x14ac:dyDescent="0.2">
      <c r="A50" s="43"/>
      <c r="B50" s="157"/>
      <c r="C50" s="44"/>
      <c r="D50" s="34"/>
      <c r="E50" s="63"/>
      <c r="F50" s="36"/>
      <c r="G50" s="46"/>
      <c r="H50" s="61"/>
      <c r="I50" s="23"/>
      <c r="J50" s="35"/>
      <c r="K50" s="60"/>
      <c r="L50" s="187"/>
    </row>
    <row r="51" spans="1:12" s="70" customFormat="1" ht="16.5" customHeight="1" x14ac:dyDescent="0.2">
      <c r="A51" s="74"/>
      <c r="B51" s="158"/>
      <c r="C51" s="50"/>
      <c r="D51" s="51"/>
      <c r="E51" s="75"/>
      <c r="F51" s="76"/>
      <c r="G51" s="52"/>
      <c r="H51" s="67"/>
      <c r="I51" s="66"/>
      <c r="J51" s="56" t="s">
        <v>46</v>
      </c>
      <c r="K51" s="164" t="s">
        <v>39</v>
      </c>
      <c r="L51" s="190"/>
    </row>
    <row r="52" spans="1:12" s="70" customFormat="1" ht="16.5" customHeight="1" x14ac:dyDescent="0.2">
      <c r="A52" s="73"/>
      <c r="B52" s="159"/>
      <c r="C52" s="58"/>
      <c r="D52" s="34"/>
      <c r="E52" s="35"/>
      <c r="F52" s="77"/>
      <c r="G52" s="35"/>
      <c r="H52" s="60"/>
      <c r="I52" s="23"/>
      <c r="J52" s="35"/>
      <c r="K52" s="60"/>
      <c r="L52" s="188"/>
    </row>
    <row r="53" spans="1:12" s="70" customFormat="1" ht="16.5" customHeight="1" x14ac:dyDescent="0.2">
      <c r="A53" s="43">
        <f>A49+1</f>
        <v>11</v>
      </c>
      <c r="B53" s="157">
        <f>MAX(B$7:B51)+1</f>
        <v>45192</v>
      </c>
      <c r="C53" s="129">
        <f>WEEKDAY(B53)</f>
        <v>7</v>
      </c>
      <c r="D53" s="34"/>
      <c r="E53" s="63"/>
      <c r="F53" s="36"/>
      <c r="G53" s="46"/>
      <c r="H53" s="61" t="s">
        <v>38</v>
      </c>
      <c r="I53" s="23"/>
      <c r="J53" s="35"/>
      <c r="K53" s="60"/>
      <c r="L53" s="183" t="s">
        <v>73</v>
      </c>
    </row>
    <row r="54" spans="1:12" s="70" customFormat="1" ht="16.5" customHeight="1" x14ac:dyDescent="0.2">
      <c r="A54" s="43"/>
      <c r="B54" s="157"/>
      <c r="C54" s="44"/>
      <c r="D54" s="34"/>
      <c r="E54" s="63"/>
      <c r="F54" s="36"/>
      <c r="G54" s="46"/>
      <c r="H54" s="61"/>
      <c r="I54" s="23"/>
      <c r="J54" s="35"/>
      <c r="K54" s="60"/>
      <c r="L54" s="187"/>
    </row>
    <row r="55" spans="1:12" s="70" customFormat="1" ht="16.5" customHeight="1" x14ac:dyDescent="0.2">
      <c r="A55" s="74"/>
      <c r="B55" s="158"/>
      <c r="C55" s="50"/>
      <c r="D55" s="51"/>
      <c r="E55" s="75"/>
      <c r="F55" s="76"/>
      <c r="G55" s="52"/>
      <c r="H55" s="67"/>
      <c r="I55" s="66"/>
      <c r="J55" s="56" t="s">
        <v>46</v>
      </c>
      <c r="K55" s="164" t="s">
        <v>39</v>
      </c>
      <c r="L55" s="190"/>
    </row>
    <row r="56" spans="1:12" s="70" customFormat="1" ht="16.5" customHeight="1" x14ac:dyDescent="0.2">
      <c r="A56" s="73"/>
      <c r="B56" s="159"/>
      <c r="C56" s="58"/>
      <c r="D56" s="34"/>
      <c r="E56" s="35"/>
      <c r="F56" s="77"/>
      <c r="G56" s="35"/>
      <c r="H56" s="60"/>
      <c r="I56" s="23"/>
      <c r="J56" s="35"/>
      <c r="K56" s="60"/>
      <c r="L56" s="188"/>
    </row>
    <row r="57" spans="1:12" s="70" customFormat="1" ht="16.5" customHeight="1" x14ac:dyDescent="0.2">
      <c r="A57" s="43">
        <f>A53+1</f>
        <v>12</v>
      </c>
      <c r="B57" s="157">
        <f>MAX(B$7:B55)+1</f>
        <v>45193</v>
      </c>
      <c r="C57" s="129">
        <f>WEEKDAY(B57)</f>
        <v>1</v>
      </c>
      <c r="D57" s="34"/>
      <c r="E57" s="63"/>
      <c r="F57" s="36"/>
      <c r="G57" s="46"/>
      <c r="H57" s="61" t="s">
        <v>38</v>
      </c>
      <c r="I57" s="23"/>
      <c r="J57" s="35"/>
      <c r="K57" s="60"/>
      <c r="L57" s="183" t="s">
        <v>73</v>
      </c>
    </row>
    <row r="58" spans="1:12" s="70" customFormat="1" ht="16.5" customHeight="1" x14ac:dyDescent="0.2">
      <c r="A58" s="43"/>
      <c r="B58" s="157"/>
      <c r="C58" s="44"/>
      <c r="D58" s="34"/>
      <c r="E58" s="63"/>
      <c r="F58" s="36"/>
      <c r="G58" s="46"/>
      <c r="H58" s="61"/>
      <c r="I58" s="23"/>
      <c r="J58" s="35"/>
      <c r="K58" s="60"/>
      <c r="L58" s="187"/>
    </row>
    <row r="59" spans="1:12" s="70" customFormat="1" ht="16.5" customHeight="1" x14ac:dyDescent="0.2">
      <c r="A59" s="74"/>
      <c r="B59" s="158"/>
      <c r="C59" s="50"/>
      <c r="D59" s="51"/>
      <c r="E59" s="75"/>
      <c r="F59" s="76"/>
      <c r="G59" s="52"/>
      <c r="H59" s="67"/>
      <c r="I59" s="66"/>
      <c r="J59" s="56" t="s">
        <v>46</v>
      </c>
      <c r="K59" s="164" t="s">
        <v>39</v>
      </c>
      <c r="L59" s="190"/>
    </row>
    <row r="60" spans="1:12" s="70" customFormat="1" ht="16.5" customHeight="1" x14ac:dyDescent="0.2">
      <c r="A60" s="73"/>
      <c r="B60" s="159"/>
      <c r="C60" s="58"/>
      <c r="D60" s="34"/>
      <c r="E60" s="35"/>
      <c r="F60" s="77"/>
      <c r="G60" s="35"/>
      <c r="H60" s="60"/>
      <c r="I60" s="23"/>
      <c r="J60" s="35"/>
      <c r="K60" s="60"/>
      <c r="L60" s="188"/>
    </row>
    <row r="61" spans="1:12" s="70" customFormat="1" ht="16.5" customHeight="1" x14ac:dyDescent="0.2">
      <c r="A61" s="43">
        <f>A57+1</f>
        <v>13</v>
      </c>
      <c r="B61" s="157">
        <f>MAX(B$7:B59)+1</f>
        <v>45194</v>
      </c>
      <c r="C61" s="44">
        <f>WEEKDAY(B61)</f>
        <v>2</v>
      </c>
      <c r="D61" s="34"/>
      <c r="E61" s="63"/>
      <c r="F61" s="36"/>
      <c r="G61" s="46"/>
      <c r="H61" s="61" t="s">
        <v>38</v>
      </c>
      <c r="I61" s="23"/>
      <c r="J61" s="35"/>
      <c r="K61" s="60"/>
      <c r="L61" s="183" t="s">
        <v>73</v>
      </c>
    </row>
    <row r="62" spans="1:12" s="70" customFormat="1" ht="16.5" customHeight="1" x14ac:dyDescent="0.2">
      <c r="A62" s="43"/>
      <c r="B62" s="157"/>
      <c r="C62" s="44"/>
      <c r="D62" s="34"/>
      <c r="E62" s="63"/>
      <c r="F62" s="36"/>
      <c r="G62" s="46"/>
      <c r="H62" s="61"/>
      <c r="I62" s="23"/>
      <c r="J62" s="35"/>
      <c r="K62" s="60"/>
      <c r="L62" s="187"/>
    </row>
    <row r="63" spans="1:12" s="70" customFormat="1" ht="16.5" customHeight="1" x14ac:dyDescent="0.2">
      <c r="A63" s="74"/>
      <c r="B63" s="158"/>
      <c r="C63" s="50"/>
      <c r="D63" s="51"/>
      <c r="E63" s="75"/>
      <c r="F63" s="76"/>
      <c r="G63" s="52"/>
      <c r="H63" s="67"/>
      <c r="I63" s="66"/>
      <c r="J63" s="56" t="s">
        <v>46</v>
      </c>
      <c r="K63" s="164" t="s">
        <v>39</v>
      </c>
      <c r="L63" s="190"/>
    </row>
    <row r="64" spans="1:12" s="70" customFormat="1" ht="16.5" customHeight="1" x14ac:dyDescent="0.2">
      <c r="A64" s="73"/>
      <c r="B64" s="159"/>
      <c r="C64" s="58"/>
      <c r="D64" s="34"/>
      <c r="E64" s="35"/>
      <c r="F64" s="77"/>
      <c r="G64" s="35"/>
      <c r="H64" s="60"/>
      <c r="I64" s="23"/>
      <c r="J64" s="35"/>
      <c r="K64" s="60"/>
      <c r="L64" s="188"/>
    </row>
    <row r="65" spans="1:12" s="70" customFormat="1" ht="16.5" customHeight="1" x14ac:dyDescent="0.2">
      <c r="A65" s="43">
        <f>A61+1</f>
        <v>14</v>
      </c>
      <c r="B65" s="157">
        <f>MAX(B$7:B63)+1</f>
        <v>45195</v>
      </c>
      <c r="C65" s="44">
        <f>WEEKDAY(B65)</f>
        <v>3</v>
      </c>
      <c r="D65" s="34"/>
      <c r="E65" s="63"/>
      <c r="F65" s="36"/>
      <c r="G65" s="46"/>
      <c r="H65" s="61" t="s">
        <v>38</v>
      </c>
      <c r="I65" s="23"/>
      <c r="J65" s="35"/>
      <c r="K65" s="60"/>
      <c r="L65" s="183" t="s">
        <v>73</v>
      </c>
    </row>
    <row r="66" spans="1:12" s="70" customFormat="1" ht="16.5" customHeight="1" x14ac:dyDescent="0.2">
      <c r="A66" s="43"/>
      <c r="B66" s="157"/>
      <c r="C66" s="44"/>
      <c r="D66" s="34"/>
      <c r="E66" s="63"/>
      <c r="F66" s="36"/>
      <c r="G66" s="46"/>
      <c r="H66" s="61"/>
      <c r="I66" s="23"/>
      <c r="J66" s="35"/>
      <c r="K66" s="60"/>
      <c r="L66" s="187"/>
    </row>
    <row r="67" spans="1:12" s="70" customFormat="1" ht="16.5" customHeight="1" x14ac:dyDescent="0.2">
      <c r="A67" s="74"/>
      <c r="B67" s="158"/>
      <c r="C67" s="50"/>
      <c r="D67" s="51"/>
      <c r="E67" s="75"/>
      <c r="F67" s="76"/>
      <c r="G67" s="52"/>
      <c r="H67" s="67"/>
      <c r="I67" s="66"/>
      <c r="J67" s="56" t="s">
        <v>46</v>
      </c>
      <c r="K67" s="164" t="s">
        <v>39</v>
      </c>
      <c r="L67" s="190"/>
    </row>
    <row r="68" spans="1:12" s="70" customFormat="1" ht="16.5" customHeight="1" x14ac:dyDescent="0.2">
      <c r="A68" s="73"/>
      <c r="B68" s="159"/>
      <c r="C68" s="58"/>
      <c r="D68" s="34"/>
      <c r="E68" s="35"/>
      <c r="F68" s="77"/>
      <c r="G68" s="35"/>
      <c r="H68" s="60"/>
      <c r="I68" s="23"/>
      <c r="J68" s="35"/>
      <c r="K68" s="60"/>
      <c r="L68" s="188"/>
    </row>
    <row r="69" spans="1:12" s="70" customFormat="1" ht="16.5" customHeight="1" x14ac:dyDescent="0.2">
      <c r="A69" s="43">
        <f>A65+1</f>
        <v>15</v>
      </c>
      <c r="B69" s="157">
        <f>MAX(B$7:B67)+1</f>
        <v>45196</v>
      </c>
      <c r="C69" s="44">
        <f>WEEKDAY(B69)</f>
        <v>4</v>
      </c>
      <c r="D69" s="34">
        <v>0.4375</v>
      </c>
      <c r="E69" s="63" t="s">
        <v>10</v>
      </c>
      <c r="F69" s="36" t="s">
        <v>37</v>
      </c>
      <c r="G69" s="46" t="s">
        <v>74</v>
      </c>
      <c r="H69" s="61"/>
      <c r="I69" s="23"/>
      <c r="J69" s="35"/>
      <c r="K69" s="60"/>
      <c r="L69" s="183" t="s">
        <v>68</v>
      </c>
    </row>
    <row r="70" spans="1:12" s="70" customFormat="1" ht="16.5" customHeight="1" x14ac:dyDescent="0.2">
      <c r="A70" s="43"/>
      <c r="B70" s="157"/>
      <c r="C70" s="44"/>
      <c r="D70" s="34">
        <v>0.44791666666666669</v>
      </c>
      <c r="E70" s="63" t="s">
        <v>13</v>
      </c>
      <c r="F70" s="36" t="s">
        <v>31</v>
      </c>
      <c r="G70" s="35"/>
      <c r="H70" s="61"/>
      <c r="I70" s="23"/>
      <c r="J70" s="35"/>
      <c r="K70" s="60"/>
      <c r="L70" s="187"/>
    </row>
    <row r="71" spans="1:12" s="70" customFormat="1" ht="16.5" customHeight="1" x14ac:dyDescent="0.2">
      <c r="A71" s="43"/>
      <c r="B71" s="157"/>
      <c r="C71" s="44"/>
      <c r="D71" s="34"/>
      <c r="E71" s="63"/>
      <c r="F71" s="36"/>
      <c r="G71" s="35"/>
      <c r="H71" s="61" t="s">
        <v>40</v>
      </c>
      <c r="I71" s="23"/>
      <c r="J71" s="35"/>
      <c r="K71" s="60"/>
      <c r="L71" s="183" t="s">
        <v>67</v>
      </c>
    </row>
    <row r="72" spans="1:12" s="70" customFormat="1" ht="16.5" customHeight="1" x14ac:dyDescent="0.2">
      <c r="A72" s="43"/>
      <c r="B72" s="157"/>
      <c r="C72" s="44"/>
      <c r="D72" s="34"/>
      <c r="E72" s="63"/>
      <c r="F72" s="36"/>
      <c r="G72" s="35"/>
      <c r="H72" s="61" t="s">
        <v>47</v>
      </c>
      <c r="I72" s="23"/>
      <c r="J72" s="35"/>
      <c r="K72" s="60"/>
      <c r="L72" s="183" t="s">
        <v>111</v>
      </c>
    </row>
    <row r="73" spans="1:12" s="70" customFormat="1" ht="16.5" customHeight="1" x14ac:dyDescent="0.2">
      <c r="A73" s="74"/>
      <c r="B73" s="158"/>
      <c r="C73" s="50"/>
      <c r="D73" s="51"/>
      <c r="E73" s="75"/>
      <c r="F73" s="76"/>
      <c r="G73" s="52"/>
      <c r="H73" s="67"/>
      <c r="I73" s="66"/>
      <c r="J73" s="56" t="s">
        <v>32</v>
      </c>
      <c r="K73" s="164" t="s">
        <v>39</v>
      </c>
      <c r="L73" s="191"/>
    </row>
    <row r="74" spans="1:12" s="70" customFormat="1" ht="16.5" customHeight="1" x14ac:dyDescent="0.2">
      <c r="A74" s="73"/>
      <c r="B74" s="159"/>
      <c r="C74" s="58"/>
      <c r="D74" s="34"/>
      <c r="E74" s="35"/>
      <c r="F74" s="77"/>
      <c r="G74" s="35"/>
      <c r="H74" s="60"/>
      <c r="I74" s="23"/>
      <c r="J74" s="35"/>
      <c r="K74" s="60"/>
      <c r="L74" s="178"/>
    </row>
    <row r="75" spans="1:12" s="70" customFormat="1" ht="16.5" customHeight="1" x14ac:dyDescent="0.2">
      <c r="A75" s="43">
        <f>A69+1</f>
        <v>16</v>
      </c>
      <c r="B75" s="157">
        <f>MAX(B$7:B73)+1</f>
        <v>45197</v>
      </c>
      <c r="C75" s="44">
        <f>WEEKDAY(B75)</f>
        <v>5</v>
      </c>
      <c r="D75" s="34">
        <v>0.40972222222222227</v>
      </c>
      <c r="E75" s="79" t="s">
        <v>32</v>
      </c>
      <c r="F75" s="80" t="s">
        <v>41</v>
      </c>
      <c r="G75" s="46" t="s">
        <v>55</v>
      </c>
      <c r="H75" s="61"/>
      <c r="I75" s="23"/>
      <c r="J75" s="35"/>
      <c r="K75" s="60"/>
      <c r="L75" s="183" t="s">
        <v>75</v>
      </c>
    </row>
    <row r="76" spans="1:12" s="70" customFormat="1" ht="16.5" customHeight="1" x14ac:dyDescent="0.2">
      <c r="A76" s="43"/>
      <c r="B76" s="32"/>
      <c r="C76" s="44"/>
      <c r="D76" s="34">
        <v>0.4375</v>
      </c>
      <c r="E76" s="79" t="s">
        <v>12</v>
      </c>
      <c r="F76" s="80" t="s">
        <v>31</v>
      </c>
      <c r="G76" s="46"/>
      <c r="H76" s="61"/>
      <c r="I76" s="23"/>
      <c r="J76" s="35"/>
      <c r="K76" s="60"/>
      <c r="L76" s="183" t="s">
        <v>111</v>
      </c>
    </row>
    <row r="77" spans="1:12" s="70" customFormat="1" ht="16.5" customHeight="1" x14ac:dyDescent="0.2">
      <c r="A77" s="43"/>
      <c r="B77" s="32"/>
      <c r="C77" s="44"/>
      <c r="D77" s="127">
        <v>0.52083333333333337</v>
      </c>
      <c r="E77" s="79" t="s">
        <v>12</v>
      </c>
      <c r="F77" s="80" t="s">
        <v>37</v>
      </c>
      <c r="G77" s="46" t="s">
        <v>53</v>
      </c>
      <c r="H77" s="61"/>
      <c r="I77" s="23"/>
      <c r="J77" s="35"/>
      <c r="K77" s="60"/>
      <c r="L77" s="191"/>
    </row>
    <row r="78" spans="1:12" s="70" customFormat="1" ht="16.5" customHeight="1" x14ac:dyDescent="0.2">
      <c r="A78" s="43"/>
      <c r="B78" s="32"/>
      <c r="C78" s="44"/>
      <c r="D78" s="127">
        <v>0.64236111111111105</v>
      </c>
      <c r="E78" s="79" t="s">
        <v>42</v>
      </c>
      <c r="F78" s="80" t="s">
        <v>43</v>
      </c>
      <c r="G78" s="35"/>
      <c r="H78" s="61"/>
      <c r="I78" s="23"/>
      <c r="J78" s="35"/>
      <c r="K78" s="60"/>
      <c r="L78" s="191"/>
    </row>
    <row r="79" spans="1:12" s="70" customFormat="1" ht="16.5" customHeight="1" thickBot="1" x14ac:dyDescent="0.25">
      <c r="A79" s="82"/>
      <c r="B79" s="83"/>
      <c r="C79" s="84"/>
      <c r="D79" s="85"/>
      <c r="E79" s="86"/>
      <c r="F79" s="87"/>
      <c r="G79" s="86"/>
      <c r="H79" s="88"/>
      <c r="I79" s="89"/>
      <c r="J79" s="86"/>
      <c r="K79" s="88"/>
      <c r="L79" s="192"/>
    </row>
    <row r="80" spans="1:12" ht="16.5" customHeight="1" x14ac:dyDescent="0.55000000000000004"/>
    <row r="81" spans="1:1" ht="16.5" customHeight="1" x14ac:dyDescent="0.55000000000000004">
      <c r="A81" s="91" t="s">
        <v>44</v>
      </c>
    </row>
    <row r="82" spans="1:1" ht="19" x14ac:dyDescent="0.65">
      <c r="A82" s="116" t="s">
        <v>109</v>
      </c>
    </row>
  </sheetData>
  <mergeCells count="8">
    <mergeCell ref="A3:L3"/>
    <mergeCell ref="L5:L6"/>
    <mergeCell ref="A5:A6"/>
    <mergeCell ref="B5:B6"/>
    <mergeCell ref="C5:C6"/>
    <mergeCell ref="D5:D6"/>
    <mergeCell ref="E5:F6"/>
    <mergeCell ref="G5:K6"/>
  </mergeCells>
  <phoneticPr fontId="1"/>
  <printOptions horizontalCentered="1"/>
  <pageMargins left="0.59055118110236227" right="0.59055118110236227" top="0.59055118110236227" bottom="0.59055118110236227" header="0.31496062992125984" footer="0.31496062992125984"/>
  <pageSetup paperSize="9" scale="58"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D214A-E13D-43FF-8DF5-296EA2A93EF3}">
  <sheetPr>
    <tabColor rgb="FF0000FF"/>
    <pageSetUpPr fitToPage="1"/>
  </sheetPr>
  <dimension ref="A1:L83"/>
  <sheetViews>
    <sheetView view="pageBreakPreview" zoomScale="84" zoomScaleNormal="100" zoomScaleSheetLayoutView="84" workbookViewId="0">
      <selection activeCell="I18" sqref="I18"/>
    </sheetView>
  </sheetViews>
  <sheetFormatPr defaultColWidth="9" defaultRowHeight="16" x14ac:dyDescent="0.55000000000000004"/>
  <cols>
    <col min="1" max="1" width="4.36328125" style="17" customWidth="1"/>
    <col min="2" max="2" width="19.90625" style="138" customWidth="1"/>
    <col min="3" max="3" width="4.08984375" style="19" customWidth="1"/>
    <col min="4" max="4" width="10.36328125" style="20" customWidth="1"/>
    <col min="5" max="5" width="11.36328125" style="21" customWidth="1"/>
    <col min="6" max="6" width="3.36328125" style="21" customWidth="1"/>
    <col min="7" max="7" width="2.90625" style="21" customWidth="1"/>
    <col min="8" max="9" width="26.90625" style="21" customWidth="1"/>
    <col min="10" max="10" width="13.6328125" style="25" customWidth="1"/>
    <col min="11" max="11" width="4.08984375" style="21" customWidth="1"/>
    <col min="12" max="12" width="25.90625" style="21" customWidth="1"/>
    <col min="13" max="16384" width="9" style="21"/>
  </cols>
  <sheetData>
    <row r="1" spans="1:12" ht="24.75" customHeight="1" x14ac:dyDescent="0.55000000000000004">
      <c r="J1" s="93"/>
      <c r="K1" s="23"/>
    </row>
    <row r="2" spans="1:12" ht="9.75" customHeight="1" x14ac:dyDescent="0.55000000000000004">
      <c r="K2" s="26"/>
    </row>
    <row r="3" spans="1:12" s="27" customFormat="1" ht="27" customHeight="1" x14ac:dyDescent="0.2">
      <c r="A3" s="223" t="s">
        <v>105</v>
      </c>
      <c r="B3" s="223"/>
      <c r="C3" s="223"/>
      <c r="D3" s="223"/>
      <c r="E3" s="223"/>
      <c r="F3" s="223"/>
      <c r="G3" s="223"/>
      <c r="H3" s="223"/>
      <c r="I3" s="223"/>
      <c r="J3" s="223"/>
      <c r="K3" s="223"/>
      <c r="L3" s="223"/>
    </row>
    <row r="4" spans="1:12" s="27" customFormat="1" ht="18" customHeight="1" thickBot="1" x14ac:dyDescent="0.25">
      <c r="A4" s="29"/>
      <c r="B4" s="145"/>
      <c r="C4" s="92"/>
      <c r="D4" s="92"/>
      <c r="E4" s="92"/>
      <c r="F4" s="92"/>
      <c r="G4" s="92"/>
      <c r="H4" s="92"/>
      <c r="I4" s="92"/>
      <c r="J4" s="92"/>
      <c r="K4" s="92"/>
    </row>
    <row r="5" spans="1:12" s="25" customFormat="1" ht="21" customHeight="1" x14ac:dyDescent="0.55000000000000004">
      <c r="A5" s="207" t="s">
        <v>23</v>
      </c>
      <c r="B5" s="230" t="s">
        <v>24</v>
      </c>
      <c r="C5" s="211" t="s">
        <v>25</v>
      </c>
      <c r="D5" s="213" t="s">
        <v>26</v>
      </c>
      <c r="E5" s="215" t="s">
        <v>27</v>
      </c>
      <c r="F5" s="216"/>
      <c r="G5" s="219" t="s">
        <v>28</v>
      </c>
      <c r="H5" s="219"/>
      <c r="I5" s="219"/>
      <c r="J5" s="219"/>
      <c r="K5" s="219"/>
      <c r="L5" s="228" t="s">
        <v>65</v>
      </c>
    </row>
    <row r="6" spans="1:12" s="25" customFormat="1" ht="21" customHeight="1" thickBot="1" x14ac:dyDescent="0.6">
      <c r="A6" s="208"/>
      <c r="B6" s="231"/>
      <c r="C6" s="212"/>
      <c r="D6" s="214"/>
      <c r="E6" s="217"/>
      <c r="F6" s="218"/>
      <c r="G6" s="221"/>
      <c r="H6" s="221"/>
      <c r="I6" s="221"/>
      <c r="J6" s="221"/>
      <c r="K6" s="221"/>
      <c r="L6" s="229"/>
    </row>
    <row r="7" spans="1:12" s="41" customFormat="1" ht="18" customHeight="1" thickTop="1" x14ac:dyDescent="0.2">
      <c r="A7" s="31"/>
      <c r="B7" s="140"/>
      <c r="C7" s="33"/>
      <c r="D7" s="34"/>
      <c r="E7" s="35"/>
      <c r="F7" s="36"/>
      <c r="G7" s="35"/>
      <c r="H7" s="37"/>
      <c r="I7" s="38"/>
      <c r="J7" s="47"/>
      <c r="K7" s="38"/>
      <c r="L7" s="187"/>
    </row>
    <row r="8" spans="1:12" s="41" customFormat="1" ht="18" customHeight="1" x14ac:dyDescent="0.2">
      <c r="A8" s="43">
        <v>1</v>
      </c>
      <c r="B8" s="140">
        <v>45218</v>
      </c>
      <c r="C8" s="44">
        <f>WEEKDAY(B8)</f>
        <v>5</v>
      </c>
      <c r="D8" s="127">
        <v>0.45833333333333331</v>
      </c>
      <c r="E8" s="45" t="s">
        <v>29</v>
      </c>
      <c r="F8" s="36" t="s">
        <v>30</v>
      </c>
      <c r="G8" s="128" t="s">
        <v>63</v>
      </c>
      <c r="H8" s="37"/>
      <c r="I8" s="38"/>
      <c r="J8" s="47"/>
      <c r="K8" s="38"/>
      <c r="L8" s="187"/>
    </row>
    <row r="9" spans="1:12" s="41" customFormat="1" ht="18" customHeight="1" x14ac:dyDescent="0.2">
      <c r="A9" s="43"/>
      <c r="B9" s="140"/>
      <c r="C9" s="44"/>
      <c r="D9" s="127">
        <v>0.66319444444444442</v>
      </c>
      <c r="E9" s="45" t="s">
        <v>12</v>
      </c>
      <c r="F9" s="36" t="s">
        <v>31</v>
      </c>
      <c r="G9" s="46"/>
      <c r="H9" s="37"/>
      <c r="I9" s="38"/>
      <c r="J9" s="47"/>
      <c r="K9" s="38"/>
      <c r="L9" s="183" t="s">
        <v>66</v>
      </c>
    </row>
    <row r="10" spans="1:12" s="41" customFormat="1" ht="18" customHeight="1" x14ac:dyDescent="0.2">
      <c r="A10" s="43"/>
      <c r="B10" s="140"/>
      <c r="C10" s="44"/>
      <c r="D10" s="127"/>
      <c r="E10" s="45"/>
      <c r="F10" s="36"/>
      <c r="G10" s="46"/>
      <c r="H10" s="61" t="s">
        <v>92</v>
      </c>
      <c r="I10" s="38"/>
      <c r="J10" s="47"/>
      <c r="K10" s="38"/>
      <c r="L10" s="187"/>
    </row>
    <row r="11" spans="1:12" s="41" customFormat="1" ht="18" customHeight="1" x14ac:dyDescent="0.2">
      <c r="A11" s="49"/>
      <c r="B11" s="141"/>
      <c r="C11" s="50"/>
      <c r="D11" s="51"/>
      <c r="E11" s="52"/>
      <c r="F11" s="53"/>
      <c r="G11" s="52"/>
      <c r="H11" s="54"/>
      <c r="I11" s="55"/>
      <c r="J11" s="56" t="s">
        <v>48</v>
      </c>
      <c r="K11" s="163" t="s">
        <v>33</v>
      </c>
      <c r="L11" s="187"/>
    </row>
    <row r="12" spans="1:12" s="41" customFormat="1" ht="18" customHeight="1" x14ac:dyDescent="0.2">
      <c r="A12" s="31"/>
      <c r="B12" s="142"/>
      <c r="C12" s="58"/>
      <c r="D12" s="34"/>
      <c r="E12" s="35"/>
      <c r="F12" s="36"/>
      <c r="G12" s="35"/>
      <c r="H12" s="37"/>
      <c r="I12" s="38"/>
      <c r="J12" s="35"/>
      <c r="K12" s="60"/>
      <c r="L12" s="188"/>
    </row>
    <row r="13" spans="1:12" s="41" customFormat="1" ht="18" customHeight="1" x14ac:dyDescent="0.2">
      <c r="A13" s="43">
        <f>A8+1</f>
        <v>2</v>
      </c>
      <c r="B13" s="140">
        <f>MAX(B7:B$11)+1</f>
        <v>45219</v>
      </c>
      <c r="C13" s="44">
        <f>WEEKDAY(B13)</f>
        <v>6</v>
      </c>
      <c r="D13" s="34"/>
      <c r="E13" s="63"/>
      <c r="F13" s="36"/>
      <c r="G13" s="46"/>
      <c r="H13" s="61" t="s">
        <v>50</v>
      </c>
      <c r="I13" s="38"/>
      <c r="J13" s="35"/>
      <c r="K13" s="60"/>
      <c r="L13" s="187"/>
    </row>
    <row r="14" spans="1:12" s="41" customFormat="1" ht="18" customHeight="1" x14ac:dyDescent="0.2">
      <c r="A14" s="43"/>
      <c r="B14" s="140"/>
      <c r="C14" s="44"/>
      <c r="D14" s="34"/>
      <c r="E14" s="63"/>
      <c r="F14" s="36"/>
      <c r="G14" s="46"/>
      <c r="H14" s="61" t="s">
        <v>83</v>
      </c>
      <c r="I14" s="38"/>
      <c r="J14" s="35"/>
      <c r="K14" s="60"/>
      <c r="L14" s="183" t="s">
        <v>73</v>
      </c>
    </row>
    <row r="15" spans="1:12" s="41" customFormat="1" ht="18" customHeight="1" x14ac:dyDescent="0.2">
      <c r="A15" s="43"/>
      <c r="B15" s="140"/>
      <c r="C15" s="44"/>
      <c r="D15" s="34"/>
      <c r="E15" s="63"/>
      <c r="F15" s="36"/>
      <c r="G15" s="46"/>
      <c r="H15" s="61" t="s">
        <v>52</v>
      </c>
      <c r="I15" s="38"/>
      <c r="J15" s="35"/>
      <c r="K15" s="60"/>
      <c r="L15" s="187"/>
    </row>
    <row r="16" spans="1:12" s="41" customFormat="1" ht="18" customHeight="1" x14ac:dyDescent="0.2">
      <c r="A16" s="43"/>
      <c r="B16" s="140"/>
      <c r="C16" s="44"/>
      <c r="D16" s="34"/>
      <c r="E16" s="63"/>
      <c r="F16" s="36"/>
      <c r="G16" s="46"/>
      <c r="H16" s="61" t="s">
        <v>76</v>
      </c>
      <c r="I16" s="38"/>
      <c r="J16" s="35"/>
      <c r="K16" s="60"/>
      <c r="L16" s="187"/>
    </row>
    <row r="17" spans="1:12" s="41" customFormat="1" ht="18" customHeight="1" x14ac:dyDescent="0.2">
      <c r="A17" s="43"/>
      <c r="B17" s="140"/>
      <c r="C17" s="44"/>
      <c r="D17" s="34"/>
      <c r="E17" s="63"/>
      <c r="F17" s="36"/>
      <c r="G17" s="46"/>
      <c r="H17" s="61" t="s">
        <v>51</v>
      </c>
      <c r="I17" s="38"/>
      <c r="J17" s="35"/>
      <c r="K17" s="60"/>
      <c r="L17" s="187"/>
    </row>
    <row r="18" spans="1:12" s="41" customFormat="1" ht="18" customHeight="1" x14ac:dyDescent="0.2">
      <c r="A18" s="43"/>
      <c r="B18" s="140"/>
      <c r="C18" s="44"/>
      <c r="D18" s="34"/>
      <c r="E18" s="63"/>
      <c r="F18" s="36"/>
      <c r="G18" s="46"/>
      <c r="H18" s="61" t="s">
        <v>77</v>
      </c>
      <c r="I18" s="38"/>
      <c r="J18" s="35"/>
      <c r="K18" s="60"/>
      <c r="L18" s="187"/>
    </row>
    <row r="19" spans="1:12" s="41" customFormat="1" ht="18" customHeight="1" x14ac:dyDescent="0.2">
      <c r="A19" s="43"/>
      <c r="B19" s="140"/>
      <c r="C19" s="44"/>
      <c r="D19" s="34"/>
      <c r="E19" s="63"/>
      <c r="F19" s="36"/>
      <c r="G19" s="46"/>
      <c r="H19" s="61" t="s">
        <v>91</v>
      </c>
      <c r="I19" s="38"/>
      <c r="J19" s="35"/>
      <c r="K19" s="60"/>
      <c r="L19" s="187"/>
    </row>
    <row r="20" spans="1:12" s="41" customFormat="1" ht="18" customHeight="1" x14ac:dyDescent="0.2">
      <c r="A20" s="62"/>
      <c r="B20" s="141"/>
      <c r="C20" s="50"/>
      <c r="D20" s="51"/>
      <c r="E20" s="52"/>
      <c r="F20" s="53"/>
      <c r="G20" s="52"/>
      <c r="H20" s="54"/>
      <c r="I20" s="55"/>
      <c r="J20" s="56" t="s">
        <v>48</v>
      </c>
      <c r="K20" s="163" t="s">
        <v>33</v>
      </c>
      <c r="L20" s="190"/>
    </row>
    <row r="21" spans="1:12" s="41" customFormat="1" ht="18" customHeight="1" x14ac:dyDescent="0.2">
      <c r="A21" s="31"/>
      <c r="B21" s="142"/>
      <c r="C21" s="58"/>
      <c r="D21" s="34"/>
      <c r="E21" s="35"/>
      <c r="F21" s="36"/>
      <c r="G21" s="35"/>
      <c r="H21" s="37"/>
      <c r="I21" s="38"/>
      <c r="J21" s="35"/>
      <c r="K21" s="60"/>
      <c r="L21" s="188"/>
    </row>
    <row r="22" spans="1:12" s="41" customFormat="1" ht="18" customHeight="1" x14ac:dyDescent="0.2">
      <c r="A22" s="43">
        <f>A13+1</f>
        <v>3</v>
      </c>
      <c r="B22" s="140">
        <f>MAX(B$7:B13)+1</f>
        <v>45220</v>
      </c>
      <c r="C22" s="129">
        <f>WEEKDAY(B22)</f>
        <v>7</v>
      </c>
      <c r="D22" s="34"/>
      <c r="E22" s="63"/>
      <c r="F22" s="36"/>
      <c r="G22" s="46"/>
      <c r="H22" s="61" t="s">
        <v>49</v>
      </c>
      <c r="I22" s="38"/>
      <c r="J22" s="35"/>
      <c r="K22" s="60"/>
      <c r="L22" s="183" t="s">
        <v>73</v>
      </c>
    </row>
    <row r="23" spans="1:12" s="41" customFormat="1" ht="18" hidden="1" customHeight="1" x14ac:dyDescent="0.2">
      <c r="A23" s="43"/>
      <c r="B23" s="140"/>
      <c r="C23" s="129"/>
      <c r="D23" s="34"/>
      <c r="E23" s="63"/>
      <c r="F23" s="36"/>
      <c r="G23" s="46"/>
      <c r="H23" s="61"/>
      <c r="I23" s="38"/>
      <c r="J23" s="35"/>
      <c r="K23" s="60"/>
      <c r="L23" s="187"/>
    </row>
    <row r="24" spans="1:12" s="41" customFormat="1" ht="18" customHeight="1" x14ac:dyDescent="0.2">
      <c r="A24" s="62"/>
      <c r="B24" s="141"/>
      <c r="C24" s="136"/>
      <c r="D24" s="51"/>
      <c r="E24" s="52"/>
      <c r="F24" s="53"/>
      <c r="G24" s="52"/>
      <c r="H24" s="54"/>
      <c r="I24" s="55"/>
      <c r="J24" s="56" t="s">
        <v>48</v>
      </c>
      <c r="K24" s="163" t="s">
        <v>33</v>
      </c>
      <c r="L24" s="190"/>
    </row>
    <row r="25" spans="1:12" s="41" customFormat="1" ht="18" customHeight="1" x14ac:dyDescent="0.2">
      <c r="A25" s="31"/>
      <c r="B25" s="142"/>
      <c r="C25" s="156"/>
      <c r="D25" s="34"/>
      <c r="E25" s="46"/>
      <c r="F25" s="64"/>
      <c r="G25" s="65"/>
      <c r="H25" s="60"/>
      <c r="I25" s="65"/>
      <c r="J25" s="35"/>
      <c r="K25" s="60"/>
      <c r="L25" s="193"/>
    </row>
    <row r="26" spans="1:12" s="41" customFormat="1" ht="18" customHeight="1" x14ac:dyDescent="0.2">
      <c r="A26" s="43">
        <f>A22+1</f>
        <v>4</v>
      </c>
      <c r="B26" s="140">
        <f>MAX(B$7:B22)+1</f>
        <v>45221</v>
      </c>
      <c r="C26" s="129">
        <f>WEEKDAY(B26)</f>
        <v>1</v>
      </c>
      <c r="D26" s="34"/>
      <c r="E26" s="63"/>
      <c r="F26" s="36"/>
      <c r="G26" s="35"/>
      <c r="H26" s="61" t="s">
        <v>49</v>
      </c>
      <c r="I26" s="46"/>
      <c r="J26" s="35"/>
      <c r="K26" s="60"/>
      <c r="L26" s="183" t="s">
        <v>73</v>
      </c>
    </row>
    <row r="27" spans="1:12" s="41" customFormat="1" ht="18" customHeight="1" x14ac:dyDescent="0.2">
      <c r="A27" s="62"/>
      <c r="B27" s="141"/>
      <c r="C27" s="50"/>
      <c r="D27" s="51"/>
      <c r="E27" s="52"/>
      <c r="F27" s="53"/>
      <c r="G27" s="66"/>
      <c r="H27" s="67"/>
      <c r="I27" s="66"/>
      <c r="J27" s="56" t="s">
        <v>48</v>
      </c>
      <c r="K27" s="164" t="s">
        <v>39</v>
      </c>
      <c r="L27" s="194"/>
    </row>
    <row r="28" spans="1:12" s="41" customFormat="1" ht="18" customHeight="1" x14ac:dyDescent="0.2">
      <c r="A28" s="31"/>
      <c r="B28" s="142"/>
      <c r="C28" s="58"/>
      <c r="D28" s="34"/>
      <c r="E28" s="46"/>
      <c r="F28" s="64"/>
      <c r="G28" s="65"/>
      <c r="H28" s="60"/>
      <c r="I28" s="65"/>
      <c r="J28" s="35"/>
      <c r="K28" s="60"/>
      <c r="L28" s="193"/>
    </row>
    <row r="29" spans="1:12" s="41" customFormat="1" ht="18" customHeight="1" x14ac:dyDescent="0.2">
      <c r="A29" s="43">
        <f>A26+1</f>
        <v>5</v>
      </c>
      <c r="B29" s="140">
        <f>MAX(B$7:B26)+1</f>
        <v>45222</v>
      </c>
      <c r="C29" s="44">
        <f>WEEKDAY(B29)</f>
        <v>2</v>
      </c>
      <c r="D29" s="34"/>
      <c r="E29" s="63"/>
      <c r="F29" s="36"/>
      <c r="G29" s="35"/>
      <c r="H29" s="61" t="s">
        <v>49</v>
      </c>
      <c r="I29" s="46"/>
      <c r="J29" s="35"/>
      <c r="K29" s="60"/>
      <c r="L29" s="183" t="s">
        <v>73</v>
      </c>
    </row>
    <row r="30" spans="1:12" s="41" customFormat="1" ht="18" customHeight="1" x14ac:dyDescent="0.2">
      <c r="A30" s="62"/>
      <c r="B30" s="146"/>
      <c r="C30" s="50"/>
      <c r="D30" s="51"/>
      <c r="E30" s="52"/>
      <c r="F30" s="53"/>
      <c r="G30" s="66"/>
      <c r="H30" s="67"/>
      <c r="I30" s="66"/>
      <c r="J30" s="56" t="s">
        <v>48</v>
      </c>
      <c r="K30" s="164" t="s">
        <v>39</v>
      </c>
      <c r="L30" s="194"/>
    </row>
    <row r="31" spans="1:12" s="41" customFormat="1" ht="18" customHeight="1" x14ac:dyDescent="0.2">
      <c r="A31" s="31"/>
      <c r="B31" s="142"/>
      <c r="C31" s="58"/>
      <c r="D31" s="34"/>
      <c r="E31" s="46"/>
      <c r="F31" s="64"/>
      <c r="G31" s="65"/>
      <c r="H31" s="60"/>
      <c r="I31" s="65"/>
      <c r="J31" s="35"/>
      <c r="K31" s="60"/>
      <c r="L31" s="193"/>
    </row>
    <row r="32" spans="1:12" s="41" customFormat="1" ht="18" customHeight="1" x14ac:dyDescent="0.2">
      <c r="A32" s="43">
        <f>A29+1</f>
        <v>6</v>
      </c>
      <c r="B32" s="140">
        <f>MAX(B$7:B30)+1</f>
        <v>45223</v>
      </c>
      <c r="C32" s="44">
        <f>WEEKDAY(B32)</f>
        <v>3</v>
      </c>
      <c r="D32" s="34"/>
      <c r="E32" s="63"/>
      <c r="F32" s="36"/>
      <c r="G32" s="35"/>
      <c r="H32" s="61" t="s">
        <v>49</v>
      </c>
      <c r="I32" s="46"/>
      <c r="J32" s="35"/>
      <c r="K32" s="60"/>
      <c r="L32" s="183" t="s">
        <v>73</v>
      </c>
    </row>
    <row r="33" spans="1:12" s="41" customFormat="1" ht="18" customHeight="1" x14ac:dyDescent="0.2">
      <c r="A33" s="62"/>
      <c r="B33" s="141"/>
      <c r="C33" s="50"/>
      <c r="D33" s="51"/>
      <c r="E33" s="52"/>
      <c r="F33" s="53"/>
      <c r="G33" s="66"/>
      <c r="H33" s="67"/>
      <c r="I33" s="66"/>
      <c r="J33" s="56" t="s">
        <v>48</v>
      </c>
      <c r="K33" s="164" t="s">
        <v>39</v>
      </c>
      <c r="L33" s="194"/>
    </row>
    <row r="34" spans="1:12" s="41" customFormat="1" ht="18" customHeight="1" x14ac:dyDescent="0.2">
      <c r="A34" s="31"/>
      <c r="B34" s="142"/>
      <c r="C34" s="58"/>
      <c r="D34" s="34"/>
      <c r="E34" s="46"/>
      <c r="F34" s="64"/>
      <c r="G34" s="65"/>
      <c r="H34" s="60"/>
      <c r="I34" s="65"/>
      <c r="J34" s="35"/>
      <c r="K34" s="60"/>
      <c r="L34" s="193"/>
    </row>
    <row r="35" spans="1:12" s="41" customFormat="1" ht="18" customHeight="1" x14ac:dyDescent="0.2">
      <c r="A35" s="43">
        <f>A32+1</f>
        <v>7</v>
      </c>
      <c r="B35" s="140">
        <f>MAX(B$7:B33)+1</f>
        <v>45224</v>
      </c>
      <c r="C35" s="44">
        <f>WEEKDAY(B35)</f>
        <v>4</v>
      </c>
      <c r="D35" s="34"/>
      <c r="E35" s="63"/>
      <c r="F35" s="36"/>
      <c r="G35" s="35"/>
      <c r="H35" s="61" t="s">
        <v>49</v>
      </c>
      <c r="I35" s="46"/>
      <c r="J35" s="35"/>
      <c r="K35" s="60"/>
      <c r="L35" s="183" t="s">
        <v>73</v>
      </c>
    </row>
    <row r="36" spans="1:12" s="41" customFormat="1" ht="18" customHeight="1" x14ac:dyDescent="0.2">
      <c r="A36" s="62"/>
      <c r="B36" s="141"/>
      <c r="C36" s="50"/>
      <c r="D36" s="51"/>
      <c r="E36" s="52"/>
      <c r="F36" s="53"/>
      <c r="G36" s="66"/>
      <c r="H36" s="67"/>
      <c r="I36" s="66"/>
      <c r="J36" s="56" t="s">
        <v>48</v>
      </c>
      <c r="K36" s="164" t="s">
        <v>39</v>
      </c>
      <c r="L36" s="194"/>
    </row>
    <row r="37" spans="1:12" s="41" customFormat="1" ht="18" customHeight="1" x14ac:dyDescent="0.2">
      <c r="A37" s="31"/>
      <c r="B37" s="142"/>
      <c r="C37" s="58"/>
      <c r="D37" s="34"/>
      <c r="E37" s="46"/>
      <c r="F37" s="64"/>
      <c r="G37" s="65"/>
      <c r="H37" s="60"/>
      <c r="I37" s="65"/>
      <c r="J37" s="35"/>
      <c r="K37" s="60"/>
      <c r="L37" s="193"/>
    </row>
    <row r="38" spans="1:12" s="41" customFormat="1" ht="18" customHeight="1" x14ac:dyDescent="0.2">
      <c r="A38" s="43">
        <f>A35+1</f>
        <v>8</v>
      </c>
      <c r="B38" s="140">
        <f>MAX(B$7:B36)+1</f>
        <v>45225</v>
      </c>
      <c r="C38" s="44">
        <f>WEEKDAY(B38)</f>
        <v>5</v>
      </c>
      <c r="D38" s="34"/>
      <c r="E38" s="63"/>
      <c r="F38" s="36"/>
      <c r="G38" s="35"/>
      <c r="H38" s="61" t="s">
        <v>49</v>
      </c>
      <c r="I38" s="46"/>
      <c r="J38" s="35"/>
      <c r="K38" s="60"/>
      <c r="L38" s="183" t="s">
        <v>73</v>
      </c>
    </row>
    <row r="39" spans="1:12" s="41" customFormat="1" ht="18" customHeight="1" x14ac:dyDescent="0.2">
      <c r="A39" s="62"/>
      <c r="B39" s="141"/>
      <c r="C39" s="50"/>
      <c r="D39" s="51"/>
      <c r="E39" s="52"/>
      <c r="F39" s="53"/>
      <c r="G39" s="66"/>
      <c r="H39" s="67"/>
      <c r="I39" s="66"/>
      <c r="J39" s="56" t="s">
        <v>48</v>
      </c>
      <c r="K39" s="164" t="s">
        <v>39</v>
      </c>
      <c r="L39" s="194"/>
    </row>
    <row r="40" spans="1:12" s="41" customFormat="1" ht="18" customHeight="1" x14ac:dyDescent="0.2">
      <c r="A40" s="31"/>
      <c r="B40" s="142"/>
      <c r="C40" s="58"/>
      <c r="D40" s="34"/>
      <c r="E40" s="46"/>
      <c r="F40" s="64"/>
      <c r="G40" s="65"/>
      <c r="H40" s="60"/>
      <c r="I40" s="65"/>
      <c r="J40" s="35"/>
      <c r="K40" s="60"/>
      <c r="L40" s="193"/>
    </row>
    <row r="41" spans="1:12" s="41" customFormat="1" ht="18" customHeight="1" x14ac:dyDescent="0.2">
      <c r="A41" s="43">
        <f>A38+1</f>
        <v>9</v>
      </c>
      <c r="B41" s="140">
        <f>MAX(B$7:B39)+1</f>
        <v>45226</v>
      </c>
      <c r="C41" s="44">
        <f>WEEKDAY(B41)</f>
        <v>6</v>
      </c>
      <c r="D41" s="34"/>
      <c r="E41" s="63"/>
      <c r="F41" s="36"/>
      <c r="G41" s="35"/>
      <c r="H41" s="61" t="s">
        <v>49</v>
      </c>
      <c r="I41" s="46"/>
      <c r="J41" s="35"/>
      <c r="K41" s="60"/>
      <c r="L41" s="183" t="s">
        <v>73</v>
      </c>
    </row>
    <row r="42" spans="1:12" s="41" customFormat="1" ht="18" customHeight="1" x14ac:dyDescent="0.2">
      <c r="A42" s="62"/>
      <c r="B42" s="141"/>
      <c r="C42" s="50"/>
      <c r="D42" s="51"/>
      <c r="E42" s="52"/>
      <c r="F42" s="53"/>
      <c r="G42" s="66"/>
      <c r="H42" s="67"/>
      <c r="I42" s="66"/>
      <c r="J42" s="56" t="s">
        <v>48</v>
      </c>
      <c r="K42" s="164" t="s">
        <v>39</v>
      </c>
      <c r="L42" s="186"/>
    </row>
    <row r="43" spans="1:12" s="41" customFormat="1" ht="18" customHeight="1" x14ac:dyDescent="0.2">
      <c r="A43" s="31"/>
      <c r="B43" s="142"/>
      <c r="C43" s="58"/>
      <c r="D43" s="34"/>
      <c r="E43" s="46"/>
      <c r="F43" s="64"/>
      <c r="G43" s="65"/>
      <c r="H43" s="60"/>
      <c r="I43" s="65"/>
      <c r="J43" s="35"/>
      <c r="K43" s="60"/>
      <c r="L43" s="187"/>
    </row>
    <row r="44" spans="1:12" s="41" customFormat="1" ht="18" customHeight="1" x14ac:dyDescent="0.2">
      <c r="A44" s="43">
        <f>A41+1</f>
        <v>10</v>
      </c>
      <c r="B44" s="140">
        <f>MAX(B$7:B42)+1</f>
        <v>45227</v>
      </c>
      <c r="C44" s="129">
        <f>WEEKDAY(B44)</f>
        <v>7</v>
      </c>
      <c r="D44" s="34"/>
      <c r="E44" s="63"/>
      <c r="F44" s="36"/>
      <c r="G44" s="35"/>
      <c r="H44" s="61" t="s">
        <v>49</v>
      </c>
      <c r="I44" s="46"/>
      <c r="J44" s="35"/>
      <c r="K44" s="60"/>
      <c r="L44" s="183" t="s">
        <v>73</v>
      </c>
    </row>
    <row r="45" spans="1:12" s="41" customFormat="1" ht="18" customHeight="1" x14ac:dyDescent="0.2">
      <c r="A45" s="43"/>
      <c r="B45" s="140"/>
      <c r="C45" s="129"/>
      <c r="D45" s="34"/>
      <c r="E45" s="63"/>
      <c r="F45" s="36"/>
      <c r="G45" s="35"/>
      <c r="H45" s="61" t="s">
        <v>84</v>
      </c>
      <c r="I45" s="46"/>
      <c r="J45" s="35"/>
      <c r="K45" s="60"/>
      <c r="L45" s="187"/>
    </row>
    <row r="46" spans="1:12" s="41" customFormat="1" ht="18" customHeight="1" x14ac:dyDescent="0.2">
      <c r="A46" s="62"/>
      <c r="B46" s="141"/>
      <c r="C46" s="136"/>
      <c r="D46" s="51"/>
      <c r="E46" s="52"/>
      <c r="F46" s="53"/>
      <c r="G46" s="66"/>
      <c r="H46" s="67"/>
      <c r="I46" s="66"/>
      <c r="J46" s="56" t="s">
        <v>48</v>
      </c>
      <c r="K46" s="164" t="s">
        <v>39</v>
      </c>
      <c r="L46" s="187"/>
    </row>
    <row r="47" spans="1:12" s="41" customFormat="1" ht="18" customHeight="1" x14ac:dyDescent="0.2">
      <c r="A47" s="31"/>
      <c r="B47" s="142"/>
      <c r="C47" s="156"/>
      <c r="D47" s="34"/>
      <c r="E47" s="46"/>
      <c r="F47" s="64"/>
      <c r="G47" s="65"/>
      <c r="H47" s="60"/>
      <c r="I47" s="65"/>
      <c r="J47" s="35"/>
      <c r="K47" s="60"/>
      <c r="L47" s="188"/>
    </row>
    <row r="48" spans="1:12" s="41" customFormat="1" ht="18" customHeight="1" x14ac:dyDescent="0.2">
      <c r="A48" s="43">
        <f>A44+1</f>
        <v>11</v>
      </c>
      <c r="B48" s="140">
        <f>MAX(B$7:B46)+1</f>
        <v>45228</v>
      </c>
      <c r="C48" s="129">
        <f>WEEKDAY(B48)</f>
        <v>1</v>
      </c>
      <c r="D48" s="127">
        <v>0.53819444444444442</v>
      </c>
      <c r="E48" s="79" t="s">
        <v>12</v>
      </c>
      <c r="F48" s="80" t="s">
        <v>37</v>
      </c>
      <c r="G48" s="46" t="s">
        <v>53</v>
      </c>
      <c r="H48" s="61"/>
      <c r="I48" s="46"/>
      <c r="J48" s="35"/>
      <c r="K48" s="60"/>
      <c r="L48" s="183" t="s">
        <v>67</v>
      </c>
    </row>
    <row r="49" spans="1:12" s="41" customFormat="1" ht="18" customHeight="1" x14ac:dyDescent="0.2">
      <c r="A49" s="43"/>
      <c r="B49" s="140"/>
      <c r="C49" s="44"/>
      <c r="D49" s="127">
        <v>0.66319444444444442</v>
      </c>
      <c r="E49" s="79" t="s">
        <v>42</v>
      </c>
      <c r="F49" s="80" t="s">
        <v>43</v>
      </c>
      <c r="G49" s="35"/>
      <c r="H49" s="61"/>
      <c r="I49" s="46"/>
      <c r="J49" s="35"/>
      <c r="K49" s="60"/>
      <c r="L49" s="187"/>
    </row>
    <row r="50" spans="1:12" s="41" customFormat="1" ht="18" customHeight="1" x14ac:dyDescent="0.2">
      <c r="A50" s="43"/>
      <c r="B50" s="140"/>
      <c r="C50" s="44"/>
      <c r="D50" s="127"/>
      <c r="E50" s="79"/>
      <c r="F50" s="80"/>
      <c r="G50" s="35"/>
      <c r="H50" s="61"/>
      <c r="I50" s="46"/>
      <c r="J50" s="35"/>
      <c r="K50" s="60"/>
      <c r="L50" s="187"/>
    </row>
    <row r="51" spans="1:12" s="41" customFormat="1" ht="18" customHeight="1" thickBot="1" x14ac:dyDescent="0.25">
      <c r="A51" s="135"/>
      <c r="B51" s="143"/>
      <c r="C51" s="84"/>
      <c r="D51" s="85"/>
      <c r="E51" s="86"/>
      <c r="F51" s="87"/>
      <c r="G51" s="89"/>
      <c r="H51" s="88"/>
      <c r="I51" s="89"/>
      <c r="J51" s="86"/>
      <c r="K51" s="88"/>
      <c r="L51" s="195"/>
    </row>
    <row r="52" spans="1:12" s="70" customFormat="1" ht="18" customHeight="1" x14ac:dyDescent="0.2">
      <c r="A52" s="91"/>
      <c r="B52" s="147"/>
      <c r="C52" s="97"/>
      <c r="D52" s="98"/>
      <c r="E52" s="60"/>
      <c r="F52" s="60"/>
      <c r="G52" s="60"/>
      <c r="H52" s="60"/>
      <c r="I52" s="23"/>
      <c r="J52" s="35"/>
      <c r="K52" s="60"/>
    </row>
    <row r="53" spans="1:12" s="70" customFormat="1" ht="18" customHeight="1" x14ac:dyDescent="0.2">
      <c r="A53" s="91" t="s">
        <v>44</v>
      </c>
      <c r="B53" s="148"/>
      <c r="C53" s="100"/>
      <c r="D53" s="101"/>
      <c r="E53" s="102"/>
      <c r="F53" s="102"/>
      <c r="G53" s="102"/>
      <c r="H53" s="102"/>
      <c r="I53" s="102"/>
      <c r="J53" s="103"/>
      <c r="K53" s="60"/>
    </row>
    <row r="54" spans="1:12" ht="19" x14ac:dyDescent="0.65">
      <c r="A54" s="116" t="s">
        <v>109</v>
      </c>
    </row>
    <row r="56" spans="1:12" s="25" customFormat="1" x14ac:dyDescent="0.55000000000000004">
      <c r="A56" s="21"/>
      <c r="B56" s="138"/>
      <c r="C56" s="21"/>
      <c r="D56" s="21"/>
      <c r="E56" s="21"/>
      <c r="F56" s="104"/>
      <c r="G56" s="21"/>
      <c r="H56" s="21"/>
      <c r="I56" s="21"/>
      <c r="K56" s="21"/>
      <c r="L56" s="21"/>
    </row>
    <row r="83" spans="1:12" s="18" customFormat="1" x14ac:dyDescent="0.55000000000000004">
      <c r="A83" s="17" t="s">
        <v>62</v>
      </c>
      <c r="B83" s="138"/>
      <c r="C83" s="19"/>
      <c r="D83" s="20"/>
      <c r="E83" s="21"/>
      <c r="F83" s="21"/>
      <c r="G83" s="21"/>
      <c r="H83" s="21"/>
      <c r="I83" s="21"/>
      <c r="J83" s="25"/>
      <c r="K83" s="21"/>
      <c r="L83" s="21"/>
    </row>
  </sheetData>
  <mergeCells count="8">
    <mergeCell ref="A3:L3"/>
    <mergeCell ref="L5:L6"/>
    <mergeCell ref="A5:A6"/>
    <mergeCell ref="B5:B6"/>
    <mergeCell ref="C5:C6"/>
    <mergeCell ref="D5:D6"/>
    <mergeCell ref="E5:F6"/>
    <mergeCell ref="G5:K6"/>
  </mergeCells>
  <phoneticPr fontId="1"/>
  <printOptions horizontalCentered="1"/>
  <pageMargins left="0.59055118110236227" right="0.59055118110236227" top="0.59055118110236227" bottom="0.59055118110236227" header="0.31496062992125984" footer="0.31496062992125984"/>
  <pageSetup paperSize="9" scale="5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B814F-D0B9-42D0-A1F9-84F09303DADA}">
  <sheetPr>
    <tabColor rgb="FF0000FF"/>
    <pageSetUpPr fitToPage="1"/>
  </sheetPr>
  <dimension ref="A1:M69"/>
  <sheetViews>
    <sheetView view="pageBreakPreview" zoomScale="85" zoomScaleNormal="100" zoomScaleSheetLayoutView="85" workbookViewId="0">
      <selection activeCell="J21" sqref="J21"/>
    </sheetView>
  </sheetViews>
  <sheetFormatPr defaultColWidth="9" defaultRowHeight="19" x14ac:dyDescent="0.65"/>
  <cols>
    <col min="1" max="1" width="5.26953125" style="17" customWidth="1"/>
    <col min="2" max="2" width="18.90625" style="138" customWidth="1"/>
    <col min="3" max="3" width="4.08984375" style="19" customWidth="1"/>
    <col min="4" max="4" width="10.54296875" style="20" customWidth="1"/>
    <col min="5" max="5" width="11.7265625" style="21" customWidth="1"/>
    <col min="6" max="6" width="3.36328125" style="21" customWidth="1"/>
    <col min="7" max="7" width="2.90625" style="21" customWidth="1"/>
    <col min="8" max="9" width="21.453125" style="21" customWidth="1"/>
    <col min="10" max="10" width="13.453125" style="25" customWidth="1"/>
    <col min="11" max="11" width="4.08984375" style="21" customWidth="1"/>
    <col min="12" max="12" width="28.90625" style="21" customWidth="1"/>
    <col min="13" max="13" width="9" style="24"/>
    <col min="14" max="16384" width="9" style="21"/>
  </cols>
  <sheetData>
    <row r="1" spans="1:13" ht="21" customHeight="1" x14ac:dyDescent="0.65">
      <c r="J1" s="22"/>
      <c r="K1" s="23"/>
    </row>
    <row r="2" spans="1:13" ht="7.5" customHeight="1" x14ac:dyDescent="0.65">
      <c r="K2" s="26"/>
    </row>
    <row r="3" spans="1:13" s="27" customFormat="1" ht="27" customHeight="1" x14ac:dyDescent="0.2">
      <c r="A3" s="223" t="s">
        <v>106</v>
      </c>
      <c r="B3" s="223"/>
      <c r="C3" s="223"/>
      <c r="D3" s="223"/>
      <c r="E3" s="223"/>
      <c r="F3" s="223"/>
      <c r="G3" s="223"/>
      <c r="H3" s="223"/>
      <c r="I3" s="223"/>
      <c r="J3" s="223"/>
      <c r="K3" s="223"/>
      <c r="L3" s="223"/>
      <c r="M3" s="28"/>
    </row>
    <row r="4" spans="1:13" s="27" customFormat="1" ht="18" customHeight="1" thickBot="1" x14ac:dyDescent="0.25">
      <c r="A4" s="29"/>
      <c r="B4" s="139"/>
      <c r="C4" s="92"/>
      <c r="D4" s="92"/>
      <c r="E4" s="92"/>
      <c r="F4" s="92"/>
      <c r="G4" s="92"/>
      <c r="H4" s="92"/>
      <c r="I4" s="92"/>
      <c r="J4" s="92"/>
      <c r="K4" s="92"/>
      <c r="M4" s="28"/>
    </row>
    <row r="5" spans="1:13" s="25" customFormat="1" ht="21" customHeight="1" x14ac:dyDescent="0.65">
      <c r="A5" s="207" t="s">
        <v>23</v>
      </c>
      <c r="B5" s="230" t="s">
        <v>24</v>
      </c>
      <c r="C5" s="211" t="s">
        <v>25</v>
      </c>
      <c r="D5" s="213" t="s">
        <v>26</v>
      </c>
      <c r="E5" s="215" t="s">
        <v>27</v>
      </c>
      <c r="F5" s="216"/>
      <c r="G5" s="219" t="s">
        <v>28</v>
      </c>
      <c r="H5" s="219"/>
      <c r="I5" s="219"/>
      <c r="J5" s="219"/>
      <c r="K5" s="219"/>
      <c r="L5" s="228" t="s">
        <v>65</v>
      </c>
      <c r="M5" s="30"/>
    </row>
    <row r="6" spans="1:13" s="25" customFormat="1" ht="21" customHeight="1" thickBot="1" x14ac:dyDescent="0.7">
      <c r="A6" s="208"/>
      <c r="B6" s="231"/>
      <c r="C6" s="212"/>
      <c r="D6" s="214"/>
      <c r="E6" s="217"/>
      <c r="F6" s="218"/>
      <c r="G6" s="221"/>
      <c r="H6" s="221"/>
      <c r="I6" s="221"/>
      <c r="J6" s="221"/>
      <c r="K6" s="221"/>
      <c r="L6" s="229"/>
      <c r="M6" s="30"/>
    </row>
    <row r="7" spans="1:13" s="41" customFormat="1" ht="16.5" customHeight="1" thickTop="1" x14ac:dyDescent="0.2">
      <c r="A7" s="31"/>
      <c r="B7" s="140"/>
      <c r="C7" s="33"/>
      <c r="D7" s="34"/>
      <c r="E7" s="35"/>
      <c r="F7" s="36"/>
      <c r="G7" s="35"/>
      <c r="H7" s="37"/>
      <c r="I7" s="38"/>
      <c r="J7" s="39"/>
      <c r="K7" s="182"/>
      <c r="L7" s="187"/>
      <c r="M7" s="42"/>
    </row>
    <row r="8" spans="1:13" s="41" customFormat="1" ht="16.5" customHeight="1" x14ac:dyDescent="0.2">
      <c r="A8" s="43">
        <v>1</v>
      </c>
      <c r="B8" s="140">
        <v>45319</v>
      </c>
      <c r="C8" s="129">
        <f>WEEKDAY(B8)</f>
        <v>1</v>
      </c>
      <c r="D8" s="127">
        <v>0.89236111111111116</v>
      </c>
      <c r="E8" s="45" t="s">
        <v>29</v>
      </c>
      <c r="F8" s="36" t="s">
        <v>30</v>
      </c>
      <c r="G8" s="128" t="s">
        <v>79</v>
      </c>
      <c r="H8" s="37"/>
      <c r="I8" s="61"/>
      <c r="J8" s="47"/>
      <c r="K8" s="38"/>
      <c r="L8" s="187"/>
      <c r="M8" s="42"/>
    </row>
    <row r="9" spans="1:13" s="41" customFormat="1" ht="16.5" customHeight="1" x14ac:dyDescent="0.2">
      <c r="A9" s="43"/>
      <c r="B9" s="140"/>
      <c r="C9" s="44"/>
      <c r="D9" s="127"/>
      <c r="E9" s="45"/>
      <c r="F9" s="36"/>
      <c r="G9" s="128"/>
      <c r="H9" s="37"/>
      <c r="I9" s="70"/>
      <c r="J9" s="47"/>
      <c r="K9" s="38"/>
      <c r="L9" s="187"/>
      <c r="M9" s="70" t="s">
        <v>80</v>
      </c>
    </row>
    <row r="10" spans="1:13" s="41" customFormat="1" ht="16.5" customHeight="1" x14ac:dyDescent="0.2">
      <c r="A10" s="49"/>
      <c r="B10" s="141"/>
      <c r="C10" s="50"/>
      <c r="D10" s="51"/>
      <c r="E10" s="52"/>
      <c r="F10" s="53"/>
      <c r="G10" s="52"/>
      <c r="H10" s="54"/>
      <c r="I10" s="55"/>
      <c r="J10" s="56" t="s">
        <v>78</v>
      </c>
      <c r="K10" s="163" t="s">
        <v>33</v>
      </c>
      <c r="L10" s="187"/>
      <c r="M10" s="42"/>
    </row>
    <row r="11" spans="1:13" s="41" customFormat="1" ht="16.5" customHeight="1" x14ac:dyDescent="0.2">
      <c r="A11" s="31"/>
      <c r="B11" s="142"/>
      <c r="C11" s="58"/>
      <c r="D11" s="34"/>
      <c r="E11" s="35"/>
      <c r="F11" s="36"/>
      <c r="G11" s="35"/>
      <c r="H11" s="37"/>
      <c r="I11" s="38"/>
      <c r="J11" s="35"/>
      <c r="K11" s="60"/>
      <c r="L11" s="188"/>
      <c r="M11" s="42"/>
    </row>
    <row r="12" spans="1:13" s="41" customFormat="1" ht="16.5" customHeight="1" x14ac:dyDescent="0.2">
      <c r="A12" s="43">
        <f>A8+1</f>
        <v>2</v>
      </c>
      <c r="B12" s="140">
        <f>MAX(B7:B$10)+1</f>
        <v>45320</v>
      </c>
      <c r="C12" s="44">
        <f>WEEKDAY(B12)</f>
        <v>2</v>
      </c>
      <c r="D12" s="34">
        <v>7.6388888888888895E-2</v>
      </c>
      <c r="E12" s="79" t="s">
        <v>32</v>
      </c>
      <c r="F12" s="36" t="s">
        <v>64</v>
      </c>
      <c r="G12" s="46"/>
      <c r="H12" s="61"/>
      <c r="I12" s="38"/>
      <c r="J12" s="35"/>
      <c r="K12" s="60"/>
      <c r="L12" s="183" t="s">
        <v>66</v>
      </c>
      <c r="M12" s="42"/>
    </row>
    <row r="13" spans="1:13" s="41" customFormat="1" ht="16.5" customHeight="1" x14ac:dyDescent="0.2">
      <c r="A13" s="43"/>
      <c r="B13" s="140"/>
      <c r="C13" s="44"/>
      <c r="D13" s="34"/>
      <c r="E13" s="63"/>
      <c r="F13" s="36"/>
      <c r="G13" s="46"/>
      <c r="H13" s="61" t="s">
        <v>36</v>
      </c>
      <c r="I13" s="38"/>
      <c r="J13" s="35"/>
      <c r="K13" s="60"/>
      <c r="L13" s="183" t="s">
        <v>111</v>
      </c>
      <c r="M13" s="42"/>
    </row>
    <row r="14" spans="1:13" s="41" customFormat="1" ht="16.5" customHeight="1" x14ac:dyDescent="0.2">
      <c r="A14" s="43"/>
      <c r="B14" s="140"/>
      <c r="C14" s="44"/>
      <c r="D14" s="34"/>
      <c r="E14" s="45"/>
      <c r="F14" s="36"/>
      <c r="G14" s="60"/>
      <c r="H14" s="61" t="s">
        <v>34</v>
      </c>
      <c r="I14" s="38"/>
      <c r="J14" s="35"/>
      <c r="K14" s="60"/>
      <c r="L14" s="183" t="s">
        <v>67</v>
      </c>
      <c r="M14" s="42"/>
    </row>
    <row r="15" spans="1:13" s="41" customFormat="1" ht="16.5" customHeight="1" x14ac:dyDescent="0.2">
      <c r="A15" s="62"/>
      <c r="B15" s="141"/>
      <c r="C15" s="50"/>
      <c r="D15" s="51"/>
      <c r="E15" s="52"/>
      <c r="F15" s="53"/>
      <c r="G15" s="52"/>
      <c r="H15" s="54"/>
      <c r="I15" s="55"/>
      <c r="J15" s="56" t="s">
        <v>32</v>
      </c>
      <c r="K15" s="163" t="s">
        <v>33</v>
      </c>
      <c r="L15" s="190"/>
      <c r="M15" s="42"/>
    </row>
    <row r="16" spans="1:13" s="41" customFormat="1" ht="16.5" customHeight="1" x14ac:dyDescent="0.2">
      <c r="A16" s="31"/>
      <c r="B16" s="142"/>
      <c r="C16" s="58"/>
      <c r="D16" s="34"/>
      <c r="E16" s="35"/>
      <c r="F16" s="36"/>
      <c r="G16" s="35"/>
      <c r="H16" s="37"/>
      <c r="I16" s="38"/>
      <c r="J16" s="35"/>
      <c r="K16" s="60"/>
      <c r="L16" s="193"/>
      <c r="M16" s="42"/>
    </row>
    <row r="17" spans="1:13" s="41" customFormat="1" ht="16.5" customHeight="1" x14ac:dyDescent="0.2">
      <c r="A17" s="43">
        <f>A12+1</f>
        <v>3</v>
      </c>
      <c r="B17" s="140">
        <f>MAX(B$7:B12)+1</f>
        <v>45321</v>
      </c>
      <c r="C17" s="44">
        <f>WEEKDAY(B17)</f>
        <v>3</v>
      </c>
      <c r="D17" s="34"/>
      <c r="E17" s="63"/>
      <c r="F17" s="36"/>
      <c r="G17" s="46"/>
      <c r="H17" s="61" t="s">
        <v>38</v>
      </c>
      <c r="I17" s="38"/>
      <c r="J17" s="35"/>
      <c r="K17" s="60"/>
      <c r="L17" s="183" t="s">
        <v>73</v>
      </c>
      <c r="M17" s="42"/>
    </row>
    <row r="18" spans="1:13" s="41" customFormat="1" ht="16.5" customHeight="1" x14ac:dyDescent="0.2">
      <c r="A18" s="43"/>
      <c r="B18" s="140"/>
      <c r="C18" s="44"/>
      <c r="D18" s="34"/>
      <c r="E18" s="63"/>
      <c r="F18" s="36"/>
      <c r="G18" s="46"/>
      <c r="H18" s="61"/>
      <c r="I18" s="38"/>
      <c r="J18" s="35"/>
      <c r="K18" s="60"/>
      <c r="L18" s="193"/>
      <c r="M18" s="42"/>
    </row>
    <row r="19" spans="1:13" s="41" customFormat="1" ht="16.5" customHeight="1" x14ac:dyDescent="0.2">
      <c r="A19" s="62"/>
      <c r="B19" s="141"/>
      <c r="C19" s="50"/>
      <c r="D19" s="51"/>
      <c r="E19" s="52"/>
      <c r="F19" s="53"/>
      <c r="G19" s="52"/>
      <c r="H19" s="54"/>
      <c r="I19" s="55"/>
      <c r="J19" s="56" t="s">
        <v>32</v>
      </c>
      <c r="K19" s="163" t="s">
        <v>33</v>
      </c>
      <c r="L19" s="194"/>
      <c r="M19" s="42"/>
    </row>
    <row r="20" spans="1:13" s="41" customFormat="1" ht="16.5" customHeight="1" x14ac:dyDescent="0.2">
      <c r="A20" s="31"/>
      <c r="B20" s="142"/>
      <c r="C20" s="58"/>
      <c r="D20" s="34"/>
      <c r="E20" s="46"/>
      <c r="F20" s="64"/>
      <c r="G20" s="65"/>
      <c r="H20" s="60"/>
      <c r="I20" s="65"/>
      <c r="J20" s="35"/>
      <c r="K20" s="60"/>
      <c r="L20" s="193"/>
      <c r="M20" s="42"/>
    </row>
    <row r="21" spans="1:13" s="41" customFormat="1" ht="16.5" customHeight="1" x14ac:dyDescent="0.2">
      <c r="A21" s="43">
        <f>A17+1</f>
        <v>4</v>
      </c>
      <c r="B21" s="140">
        <f>MAX(B$7:B17)+1</f>
        <v>45322</v>
      </c>
      <c r="C21" s="44">
        <f>WEEKDAY(B21)</f>
        <v>4</v>
      </c>
      <c r="D21" s="34"/>
      <c r="E21" s="63"/>
      <c r="F21" s="36"/>
      <c r="G21" s="35"/>
      <c r="H21" s="61" t="s">
        <v>38</v>
      </c>
      <c r="I21" s="46"/>
      <c r="J21" s="35"/>
      <c r="K21" s="60"/>
      <c r="L21" s="183" t="s">
        <v>73</v>
      </c>
      <c r="M21" s="42"/>
    </row>
    <row r="22" spans="1:13" s="41" customFormat="1" ht="16.5" customHeight="1" x14ac:dyDescent="0.2">
      <c r="A22" s="43"/>
      <c r="B22" s="140"/>
      <c r="C22" s="44"/>
      <c r="D22" s="34"/>
      <c r="E22" s="63"/>
      <c r="F22" s="36"/>
      <c r="G22" s="35"/>
      <c r="H22" s="61"/>
      <c r="I22" s="46"/>
      <c r="J22" s="35"/>
      <c r="K22" s="60"/>
      <c r="L22" s="193"/>
      <c r="M22" s="42"/>
    </row>
    <row r="23" spans="1:13" s="41" customFormat="1" ht="16.5" customHeight="1" x14ac:dyDescent="0.2">
      <c r="A23" s="62"/>
      <c r="B23" s="141"/>
      <c r="C23" s="50"/>
      <c r="D23" s="51"/>
      <c r="E23" s="52"/>
      <c r="F23" s="53"/>
      <c r="G23" s="66"/>
      <c r="H23" s="67"/>
      <c r="I23" s="66"/>
      <c r="J23" s="56" t="s">
        <v>32</v>
      </c>
      <c r="K23" s="164" t="s">
        <v>39</v>
      </c>
      <c r="L23" s="194"/>
      <c r="M23" s="42"/>
    </row>
    <row r="24" spans="1:13" s="41" customFormat="1" ht="16.5" customHeight="1" x14ac:dyDescent="0.2">
      <c r="A24" s="31"/>
      <c r="B24" s="142"/>
      <c r="C24" s="58"/>
      <c r="D24" s="34"/>
      <c r="E24" s="46"/>
      <c r="F24" s="64"/>
      <c r="G24" s="65"/>
      <c r="H24" s="60"/>
      <c r="I24" s="65"/>
      <c r="J24" s="35"/>
      <c r="K24" s="60"/>
      <c r="L24" s="193"/>
      <c r="M24" s="42"/>
    </row>
    <row r="25" spans="1:13" s="41" customFormat="1" ht="16.5" customHeight="1" x14ac:dyDescent="0.2">
      <c r="A25" s="43">
        <f>A21+1</f>
        <v>5</v>
      </c>
      <c r="B25" s="140">
        <f>MAX(B$7:B21)+1</f>
        <v>45323</v>
      </c>
      <c r="C25" s="44">
        <f>WEEKDAY(B25)</f>
        <v>5</v>
      </c>
      <c r="D25" s="34"/>
      <c r="E25" s="63"/>
      <c r="F25" s="36"/>
      <c r="G25" s="35"/>
      <c r="H25" s="61" t="s">
        <v>38</v>
      </c>
      <c r="I25" s="46"/>
      <c r="J25" s="35"/>
      <c r="K25" s="60"/>
      <c r="L25" s="183" t="s">
        <v>73</v>
      </c>
      <c r="M25" s="42"/>
    </row>
    <row r="26" spans="1:13" s="41" customFormat="1" ht="16.5" customHeight="1" x14ac:dyDescent="0.2">
      <c r="A26" s="43"/>
      <c r="B26" s="140"/>
      <c r="C26" s="44"/>
      <c r="D26" s="34"/>
      <c r="E26" s="63"/>
      <c r="F26" s="36"/>
      <c r="G26" s="35"/>
      <c r="H26" s="61"/>
      <c r="I26" s="46"/>
      <c r="J26" s="35"/>
      <c r="K26" s="60"/>
      <c r="L26" s="193"/>
      <c r="M26" s="42"/>
    </row>
    <row r="27" spans="1:13" s="41" customFormat="1" ht="16.5" customHeight="1" x14ac:dyDescent="0.2">
      <c r="A27" s="62"/>
      <c r="B27" s="141"/>
      <c r="C27" s="50"/>
      <c r="D27" s="51"/>
      <c r="E27" s="52"/>
      <c r="F27" s="53"/>
      <c r="G27" s="66"/>
      <c r="H27" s="67"/>
      <c r="I27" s="66"/>
      <c r="J27" s="56" t="s">
        <v>32</v>
      </c>
      <c r="K27" s="164" t="s">
        <v>39</v>
      </c>
      <c r="L27" s="194"/>
      <c r="M27" s="42"/>
    </row>
    <row r="28" spans="1:13" s="70" customFormat="1" ht="16.5" customHeight="1" x14ac:dyDescent="0.2">
      <c r="A28" s="69"/>
      <c r="B28" s="140"/>
      <c r="C28" s="33"/>
      <c r="D28" s="34"/>
      <c r="E28" s="46"/>
      <c r="F28" s="64"/>
      <c r="G28" s="35"/>
      <c r="H28" s="60"/>
      <c r="I28" s="23"/>
      <c r="J28" s="35"/>
      <c r="K28" s="60"/>
      <c r="L28" s="193"/>
      <c r="M28" s="71"/>
    </row>
    <row r="29" spans="1:13" s="70" customFormat="1" ht="16.5" customHeight="1" x14ac:dyDescent="0.2">
      <c r="A29" s="43">
        <f>A25+1</f>
        <v>6</v>
      </c>
      <c r="B29" s="140">
        <f>MAX(B$7:B25)+1</f>
        <v>45324</v>
      </c>
      <c r="C29" s="44">
        <f>WEEKDAY(B29)</f>
        <v>6</v>
      </c>
      <c r="D29" s="34"/>
      <c r="E29" s="63"/>
      <c r="F29" s="64"/>
      <c r="G29" s="46"/>
      <c r="H29" s="61" t="s">
        <v>38</v>
      </c>
      <c r="I29" s="23"/>
      <c r="J29" s="35"/>
      <c r="K29" s="60"/>
      <c r="L29" s="183" t="s">
        <v>73</v>
      </c>
      <c r="M29" s="71"/>
    </row>
    <row r="30" spans="1:13" s="70" customFormat="1" ht="16.5" customHeight="1" x14ac:dyDescent="0.2">
      <c r="A30" s="43"/>
      <c r="B30" s="140"/>
      <c r="C30" s="44"/>
      <c r="D30" s="34"/>
      <c r="E30" s="63"/>
      <c r="F30" s="64"/>
      <c r="G30" s="46"/>
      <c r="H30" s="61"/>
      <c r="I30" s="23"/>
      <c r="J30" s="35"/>
      <c r="K30" s="60"/>
      <c r="L30" s="193"/>
      <c r="M30" s="71"/>
    </row>
    <row r="31" spans="1:13" s="70" customFormat="1" ht="16.5" customHeight="1" x14ac:dyDescent="0.2">
      <c r="A31" s="72"/>
      <c r="B31" s="141"/>
      <c r="C31" s="50"/>
      <c r="D31" s="51"/>
      <c r="E31" s="52"/>
      <c r="F31" s="53"/>
      <c r="G31" s="52"/>
      <c r="H31" s="67"/>
      <c r="I31" s="66"/>
      <c r="J31" s="56" t="s">
        <v>32</v>
      </c>
      <c r="K31" s="164" t="s">
        <v>39</v>
      </c>
      <c r="L31" s="194"/>
      <c r="M31" s="71"/>
    </row>
    <row r="32" spans="1:13" s="70" customFormat="1" ht="16.5" customHeight="1" x14ac:dyDescent="0.2">
      <c r="A32" s="73"/>
      <c r="B32" s="142"/>
      <c r="C32" s="58"/>
      <c r="D32" s="34"/>
      <c r="E32" s="35"/>
      <c r="F32" s="36"/>
      <c r="G32" s="35"/>
      <c r="H32" s="60"/>
      <c r="I32" s="23"/>
      <c r="J32" s="35"/>
      <c r="K32" s="60"/>
      <c r="L32" s="193"/>
      <c r="M32" s="71"/>
    </row>
    <row r="33" spans="1:13" s="70" customFormat="1" ht="16.5" customHeight="1" x14ac:dyDescent="0.2">
      <c r="A33" s="43">
        <f>A29+1</f>
        <v>7</v>
      </c>
      <c r="B33" s="140">
        <f>MAX(B$7:B31)+1</f>
        <v>45325</v>
      </c>
      <c r="C33" s="129">
        <f>WEEKDAY(B33)</f>
        <v>7</v>
      </c>
      <c r="D33" s="34"/>
      <c r="E33" s="45"/>
      <c r="F33" s="36"/>
      <c r="G33" s="46"/>
      <c r="H33" s="61" t="s">
        <v>81</v>
      </c>
      <c r="I33" s="23"/>
      <c r="J33" s="46"/>
      <c r="K33" s="37"/>
      <c r="L33" s="183" t="s">
        <v>73</v>
      </c>
      <c r="M33" s="71"/>
    </row>
    <row r="34" spans="1:13" s="70" customFormat="1" ht="16.5" customHeight="1" x14ac:dyDescent="0.2">
      <c r="A34" s="43"/>
      <c r="B34" s="140"/>
      <c r="C34" s="129"/>
      <c r="D34" s="34"/>
      <c r="E34" s="45"/>
      <c r="F34" s="36"/>
      <c r="G34" s="46"/>
      <c r="H34" s="61"/>
      <c r="I34" s="23"/>
      <c r="J34" s="46"/>
      <c r="K34" s="37"/>
      <c r="L34" s="193"/>
      <c r="M34" s="71"/>
    </row>
    <row r="35" spans="1:13" s="70" customFormat="1" ht="16.5" customHeight="1" x14ac:dyDescent="0.2">
      <c r="A35" s="74"/>
      <c r="B35" s="141"/>
      <c r="C35" s="136"/>
      <c r="D35" s="51"/>
      <c r="E35" s="75"/>
      <c r="F35" s="76"/>
      <c r="G35" s="52"/>
      <c r="H35" s="67"/>
      <c r="I35" s="66"/>
      <c r="J35" s="56" t="s">
        <v>32</v>
      </c>
      <c r="K35" s="164" t="s">
        <v>39</v>
      </c>
      <c r="L35" s="194"/>
      <c r="M35" s="71"/>
    </row>
    <row r="36" spans="1:13" s="70" customFormat="1" ht="16.5" customHeight="1" x14ac:dyDescent="0.2">
      <c r="A36" s="69"/>
      <c r="B36" s="140"/>
      <c r="C36" s="137"/>
      <c r="D36" s="34"/>
      <c r="E36" s="46"/>
      <c r="F36" s="64"/>
      <c r="G36" s="35"/>
      <c r="H36" s="60"/>
      <c r="I36" s="23"/>
      <c r="J36" s="35"/>
      <c r="K36" s="60"/>
      <c r="L36" s="193"/>
      <c r="M36" s="71"/>
    </row>
    <row r="37" spans="1:13" s="70" customFormat="1" ht="16.5" customHeight="1" x14ac:dyDescent="0.2">
      <c r="A37" s="43">
        <f>A33+1</f>
        <v>8</v>
      </c>
      <c r="B37" s="140">
        <f>MAX(B$7:B33)+1</f>
        <v>45326</v>
      </c>
      <c r="C37" s="129">
        <f>WEEKDAY(B37)</f>
        <v>1</v>
      </c>
      <c r="D37" s="34"/>
      <c r="E37" s="63"/>
      <c r="F37" s="64"/>
      <c r="G37" s="46"/>
      <c r="H37" s="61" t="s">
        <v>81</v>
      </c>
      <c r="I37" s="23"/>
      <c r="J37" s="35"/>
      <c r="K37" s="60"/>
      <c r="L37" s="183" t="s">
        <v>73</v>
      </c>
      <c r="M37" s="71"/>
    </row>
    <row r="38" spans="1:13" s="70" customFormat="1" ht="16.5" customHeight="1" x14ac:dyDescent="0.2">
      <c r="A38" s="43"/>
      <c r="B38" s="140"/>
      <c r="C38" s="129"/>
      <c r="D38" s="34"/>
      <c r="E38" s="63"/>
      <c r="F38" s="64"/>
      <c r="G38" s="46"/>
      <c r="H38" s="61"/>
      <c r="I38" s="23"/>
      <c r="J38" s="35"/>
      <c r="K38" s="60"/>
      <c r="L38" s="193"/>
      <c r="M38" s="71"/>
    </row>
    <row r="39" spans="1:13" s="70" customFormat="1" ht="16.5" customHeight="1" x14ac:dyDescent="0.2">
      <c r="A39" s="72"/>
      <c r="B39" s="141"/>
      <c r="C39" s="50"/>
      <c r="D39" s="51"/>
      <c r="E39" s="52"/>
      <c r="F39" s="53"/>
      <c r="G39" s="52"/>
      <c r="H39" s="67"/>
      <c r="I39" s="66"/>
      <c r="J39" s="56" t="s">
        <v>32</v>
      </c>
      <c r="K39" s="164" t="s">
        <v>39</v>
      </c>
      <c r="L39" s="194"/>
      <c r="M39" s="71"/>
    </row>
    <row r="40" spans="1:13" s="70" customFormat="1" ht="16.5" customHeight="1" x14ac:dyDescent="0.2">
      <c r="A40" s="73"/>
      <c r="B40" s="142"/>
      <c r="C40" s="58"/>
      <c r="D40" s="34"/>
      <c r="E40" s="35"/>
      <c r="F40" s="77"/>
      <c r="G40" s="35"/>
      <c r="H40" s="60"/>
      <c r="I40" s="23"/>
      <c r="J40" s="35"/>
      <c r="K40" s="60"/>
      <c r="L40" s="193"/>
      <c r="M40" s="71"/>
    </row>
    <row r="41" spans="1:13" s="70" customFormat="1" ht="16.5" customHeight="1" x14ac:dyDescent="0.2">
      <c r="A41" s="43">
        <f>A37+1</f>
        <v>9</v>
      </c>
      <c r="B41" s="140">
        <f>MAX(B$7:B39)+1</f>
        <v>45327</v>
      </c>
      <c r="C41" s="44">
        <f>WEEKDAY(B41)</f>
        <v>2</v>
      </c>
      <c r="D41" s="34"/>
      <c r="E41" s="63"/>
      <c r="F41" s="36"/>
      <c r="G41" s="46"/>
      <c r="H41" s="61" t="s">
        <v>38</v>
      </c>
      <c r="I41" s="23"/>
      <c r="J41" s="35"/>
      <c r="K41" s="60"/>
      <c r="L41" s="183" t="s">
        <v>73</v>
      </c>
      <c r="M41" s="71"/>
    </row>
    <row r="42" spans="1:13" s="70" customFormat="1" ht="16.5" customHeight="1" x14ac:dyDescent="0.2">
      <c r="A42" s="43"/>
      <c r="B42" s="140"/>
      <c r="C42" s="44"/>
      <c r="D42" s="34"/>
      <c r="E42" s="63"/>
      <c r="F42" s="36"/>
      <c r="G42" s="46"/>
      <c r="H42" s="61"/>
      <c r="I42" s="23"/>
      <c r="J42" s="35"/>
      <c r="K42" s="60"/>
      <c r="L42" s="193"/>
      <c r="M42" s="71"/>
    </row>
    <row r="43" spans="1:13" s="70" customFormat="1" ht="16.5" customHeight="1" x14ac:dyDescent="0.2">
      <c r="A43" s="74"/>
      <c r="B43" s="141"/>
      <c r="C43" s="50"/>
      <c r="D43" s="51"/>
      <c r="E43" s="75"/>
      <c r="F43" s="76"/>
      <c r="G43" s="52"/>
      <c r="H43" s="67"/>
      <c r="I43" s="66"/>
      <c r="J43" s="56" t="s">
        <v>32</v>
      </c>
      <c r="K43" s="164" t="s">
        <v>39</v>
      </c>
      <c r="L43" s="194"/>
      <c r="M43" s="71"/>
    </row>
    <row r="44" spans="1:13" s="70" customFormat="1" ht="16.5" customHeight="1" x14ac:dyDescent="0.2">
      <c r="A44" s="73"/>
      <c r="B44" s="142"/>
      <c r="C44" s="58"/>
      <c r="D44" s="34"/>
      <c r="E44" s="35"/>
      <c r="F44" s="77"/>
      <c r="G44" s="35"/>
      <c r="H44" s="60"/>
      <c r="I44" s="23"/>
      <c r="J44" s="35"/>
      <c r="K44" s="60"/>
      <c r="L44" s="193"/>
      <c r="M44" s="71"/>
    </row>
    <row r="45" spans="1:13" s="70" customFormat="1" ht="16.5" customHeight="1" x14ac:dyDescent="0.2">
      <c r="A45" s="43">
        <f>A41+1</f>
        <v>10</v>
      </c>
      <c r="B45" s="140">
        <f>MAX(B$7:B43)+1</f>
        <v>45328</v>
      </c>
      <c r="C45" s="44">
        <f>WEEKDAY(B45)</f>
        <v>3</v>
      </c>
      <c r="D45" s="34"/>
      <c r="E45" s="63"/>
      <c r="F45" s="36"/>
      <c r="G45" s="46"/>
      <c r="H45" s="61" t="s">
        <v>38</v>
      </c>
      <c r="I45" s="23"/>
      <c r="J45" s="35"/>
      <c r="K45" s="60"/>
      <c r="L45" s="183" t="s">
        <v>73</v>
      </c>
      <c r="M45" s="71"/>
    </row>
    <row r="46" spans="1:13" s="70" customFormat="1" ht="16.5" customHeight="1" x14ac:dyDescent="0.2">
      <c r="A46" s="43"/>
      <c r="B46" s="140"/>
      <c r="C46" s="44"/>
      <c r="D46" s="34"/>
      <c r="E46" s="63"/>
      <c r="F46" s="36"/>
      <c r="G46" s="46"/>
      <c r="H46" s="61"/>
      <c r="I46" s="23"/>
      <c r="J46" s="35"/>
      <c r="K46" s="60"/>
      <c r="L46" s="193"/>
      <c r="M46" s="71"/>
    </row>
    <row r="47" spans="1:13" s="70" customFormat="1" ht="16.5" customHeight="1" x14ac:dyDescent="0.2">
      <c r="A47" s="74"/>
      <c r="B47" s="141"/>
      <c r="C47" s="50"/>
      <c r="D47" s="51"/>
      <c r="E47" s="75"/>
      <c r="F47" s="76"/>
      <c r="G47" s="52"/>
      <c r="H47" s="67"/>
      <c r="I47" s="66"/>
      <c r="J47" s="56" t="s">
        <v>32</v>
      </c>
      <c r="K47" s="164" t="s">
        <v>39</v>
      </c>
      <c r="L47" s="194"/>
      <c r="M47" s="71"/>
    </row>
    <row r="48" spans="1:13" s="70" customFormat="1" ht="16.5" customHeight="1" x14ac:dyDescent="0.2">
      <c r="A48" s="73"/>
      <c r="B48" s="142"/>
      <c r="C48" s="58"/>
      <c r="D48" s="34"/>
      <c r="E48" s="35"/>
      <c r="F48" s="77"/>
      <c r="G48" s="35"/>
      <c r="H48" s="60"/>
      <c r="I48" s="23"/>
      <c r="J48" s="35"/>
      <c r="K48" s="60"/>
      <c r="L48" s="193"/>
      <c r="M48" s="71"/>
    </row>
    <row r="49" spans="1:13" s="70" customFormat="1" ht="16.5" customHeight="1" x14ac:dyDescent="0.2">
      <c r="A49" s="43">
        <f>A45+1</f>
        <v>11</v>
      </c>
      <c r="B49" s="140">
        <f>MAX(B$7:B47)+1</f>
        <v>45329</v>
      </c>
      <c r="C49" s="44">
        <f>WEEKDAY(B49)</f>
        <v>4</v>
      </c>
      <c r="D49" s="34"/>
      <c r="E49" s="63"/>
      <c r="F49" s="36"/>
      <c r="G49" s="46"/>
      <c r="H49" s="61" t="s">
        <v>38</v>
      </c>
      <c r="I49" s="23"/>
      <c r="J49" s="35"/>
      <c r="K49" s="60"/>
      <c r="L49" s="183" t="s">
        <v>73</v>
      </c>
      <c r="M49" s="71"/>
    </row>
    <row r="50" spans="1:13" s="70" customFormat="1" ht="16.5" customHeight="1" x14ac:dyDescent="0.2">
      <c r="A50" s="43"/>
      <c r="B50" s="140"/>
      <c r="C50" s="44"/>
      <c r="D50" s="34"/>
      <c r="E50" s="63"/>
      <c r="F50" s="36"/>
      <c r="G50" s="46"/>
      <c r="H50" s="61"/>
      <c r="I50" s="23"/>
      <c r="J50" s="35"/>
      <c r="K50" s="60"/>
      <c r="L50" s="193"/>
      <c r="M50" s="71"/>
    </row>
    <row r="51" spans="1:13" s="70" customFormat="1" ht="16.5" customHeight="1" x14ac:dyDescent="0.2">
      <c r="A51" s="74"/>
      <c r="B51" s="141"/>
      <c r="C51" s="50"/>
      <c r="D51" s="51"/>
      <c r="E51" s="75"/>
      <c r="F51" s="76"/>
      <c r="G51" s="52"/>
      <c r="H51" s="67"/>
      <c r="I51" s="66"/>
      <c r="J51" s="56" t="s">
        <v>32</v>
      </c>
      <c r="K51" s="164" t="s">
        <v>39</v>
      </c>
      <c r="L51" s="194"/>
      <c r="M51" s="71"/>
    </row>
    <row r="52" spans="1:13" s="70" customFormat="1" ht="16.5" customHeight="1" x14ac:dyDescent="0.2">
      <c r="A52" s="73"/>
      <c r="B52" s="142"/>
      <c r="C52" s="58"/>
      <c r="D52" s="34"/>
      <c r="E52" s="35"/>
      <c r="F52" s="77"/>
      <c r="G52" s="35"/>
      <c r="H52" s="60"/>
      <c r="I52" s="23"/>
      <c r="J52" s="35"/>
      <c r="K52" s="60"/>
      <c r="L52" s="193"/>
      <c r="M52" s="71"/>
    </row>
    <row r="53" spans="1:13" s="70" customFormat="1" ht="16.5" customHeight="1" x14ac:dyDescent="0.2">
      <c r="A53" s="43">
        <f>A49+1</f>
        <v>12</v>
      </c>
      <c r="B53" s="140">
        <f>MAX(B$7:B51)+1</f>
        <v>45330</v>
      </c>
      <c r="C53" s="44">
        <f>WEEKDAY(B53)</f>
        <v>5</v>
      </c>
      <c r="D53" s="34"/>
      <c r="E53" s="63"/>
      <c r="F53" s="36"/>
      <c r="G53" s="46"/>
      <c r="H53" s="61" t="s">
        <v>38</v>
      </c>
      <c r="I53" s="23"/>
      <c r="J53" s="35"/>
      <c r="K53" s="60"/>
      <c r="L53" s="183" t="s">
        <v>73</v>
      </c>
      <c r="M53" s="71"/>
    </row>
    <row r="54" spans="1:13" s="70" customFormat="1" ht="16.5" customHeight="1" x14ac:dyDescent="0.2">
      <c r="A54" s="43"/>
      <c r="B54" s="140"/>
      <c r="C54" s="44"/>
      <c r="D54" s="34"/>
      <c r="E54" s="63"/>
      <c r="F54" s="36"/>
      <c r="G54" s="46"/>
      <c r="H54" s="61"/>
      <c r="I54" s="23"/>
      <c r="J54" s="35"/>
      <c r="K54" s="60"/>
      <c r="L54" s="193"/>
      <c r="M54" s="71"/>
    </row>
    <row r="55" spans="1:13" s="70" customFormat="1" ht="16.5" customHeight="1" x14ac:dyDescent="0.2">
      <c r="A55" s="74"/>
      <c r="B55" s="141"/>
      <c r="C55" s="50"/>
      <c r="D55" s="51"/>
      <c r="E55" s="75"/>
      <c r="F55" s="76"/>
      <c r="G55" s="52"/>
      <c r="H55" s="67"/>
      <c r="I55" s="66"/>
      <c r="J55" s="56" t="s">
        <v>32</v>
      </c>
      <c r="K55" s="164" t="s">
        <v>39</v>
      </c>
      <c r="L55" s="194"/>
      <c r="M55" s="71"/>
    </row>
    <row r="56" spans="1:13" s="70" customFormat="1" ht="16.5" customHeight="1" x14ac:dyDescent="0.2">
      <c r="A56" s="73"/>
      <c r="B56" s="142"/>
      <c r="C56" s="58"/>
      <c r="D56" s="34"/>
      <c r="E56" s="35"/>
      <c r="F56" s="77"/>
      <c r="G56" s="35"/>
      <c r="H56" s="60"/>
      <c r="I56" s="23"/>
      <c r="J56" s="35"/>
      <c r="K56" s="60"/>
      <c r="L56" s="193"/>
      <c r="M56" s="71"/>
    </row>
    <row r="57" spans="1:13" s="70" customFormat="1" ht="16.5" customHeight="1" x14ac:dyDescent="0.2">
      <c r="A57" s="43">
        <f>A53+1</f>
        <v>13</v>
      </c>
      <c r="B57" s="140">
        <f>MAX(B$7:B55)+1</f>
        <v>45331</v>
      </c>
      <c r="C57" s="44">
        <f>WEEKDAY(B57)</f>
        <v>6</v>
      </c>
      <c r="D57" s="34"/>
      <c r="E57" s="63"/>
      <c r="F57" s="36"/>
      <c r="G57" s="46"/>
      <c r="H57" s="61" t="s">
        <v>38</v>
      </c>
      <c r="I57" s="23"/>
      <c r="J57" s="35"/>
      <c r="K57" s="60"/>
      <c r="L57" s="183" t="s">
        <v>73</v>
      </c>
      <c r="M57" s="71"/>
    </row>
    <row r="58" spans="1:13" s="70" customFormat="1" ht="16.5" customHeight="1" x14ac:dyDescent="0.2">
      <c r="A58" s="43"/>
      <c r="B58" s="140"/>
      <c r="C58" s="44"/>
      <c r="D58" s="34"/>
      <c r="E58" s="63"/>
      <c r="F58" s="36"/>
      <c r="G58" s="46"/>
      <c r="H58" s="61"/>
      <c r="I58" s="23"/>
      <c r="J58" s="35"/>
      <c r="K58" s="60"/>
      <c r="L58" s="193"/>
      <c r="M58" s="71"/>
    </row>
    <row r="59" spans="1:13" s="70" customFormat="1" ht="16.5" customHeight="1" x14ac:dyDescent="0.2">
      <c r="A59" s="74"/>
      <c r="B59" s="141"/>
      <c r="C59" s="50"/>
      <c r="D59" s="51"/>
      <c r="E59" s="75"/>
      <c r="F59" s="76"/>
      <c r="G59" s="52"/>
      <c r="H59" s="67"/>
      <c r="I59" s="66"/>
      <c r="J59" s="56" t="s">
        <v>32</v>
      </c>
      <c r="K59" s="164" t="s">
        <v>39</v>
      </c>
      <c r="L59" s="194"/>
      <c r="M59" s="71"/>
    </row>
    <row r="60" spans="1:13" s="70" customFormat="1" ht="16.5" customHeight="1" x14ac:dyDescent="0.2">
      <c r="A60" s="73"/>
      <c r="B60" s="142"/>
      <c r="C60" s="58"/>
      <c r="D60" s="34"/>
      <c r="E60" s="60"/>
      <c r="F60" s="36"/>
      <c r="G60" s="35"/>
      <c r="H60" s="60"/>
      <c r="I60" s="23"/>
      <c r="J60" s="35"/>
      <c r="K60" s="174"/>
      <c r="L60" s="191"/>
      <c r="M60" s="71"/>
    </row>
    <row r="61" spans="1:13" s="70" customFormat="1" ht="16.5" customHeight="1" x14ac:dyDescent="0.2">
      <c r="A61" s="43">
        <f>A57+1</f>
        <v>14</v>
      </c>
      <c r="B61" s="140">
        <f>MAX(B$7:B59)+1</f>
        <v>45332</v>
      </c>
      <c r="C61" s="44">
        <f>WEEKDAY(B61)</f>
        <v>7</v>
      </c>
      <c r="D61" s="34">
        <v>0.40972222222222227</v>
      </c>
      <c r="E61" s="79" t="s">
        <v>32</v>
      </c>
      <c r="F61" s="80" t="s">
        <v>41</v>
      </c>
      <c r="G61" s="46" t="s">
        <v>55</v>
      </c>
      <c r="H61" s="61"/>
      <c r="I61" s="38"/>
      <c r="J61" s="46"/>
      <c r="K61" s="60"/>
      <c r="L61" s="183" t="s">
        <v>66</v>
      </c>
      <c r="M61" s="71"/>
    </row>
    <row r="62" spans="1:13" s="70" customFormat="1" ht="16.5" customHeight="1" x14ac:dyDescent="0.2">
      <c r="A62" s="43"/>
      <c r="B62" s="140"/>
      <c r="C62" s="44"/>
      <c r="D62" s="34">
        <v>0.4375</v>
      </c>
      <c r="E62" s="79" t="s">
        <v>12</v>
      </c>
      <c r="F62" s="80" t="s">
        <v>31</v>
      </c>
      <c r="G62" s="46"/>
      <c r="H62" s="61"/>
      <c r="I62" s="38"/>
      <c r="J62" s="46"/>
      <c r="K62" s="60"/>
      <c r="L62" s="183" t="s">
        <v>111</v>
      </c>
      <c r="M62" s="71"/>
    </row>
    <row r="63" spans="1:13" s="70" customFormat="1" ht="16.5" customHeight="1" x14ac:dyDescent="0.2">
      <c r="A63" s="43"/>
      <c r="B63" s="140"/>
      <c r="C63" s="44"/>
      <c r="D63" s="127">
        <v>0.52083333333333337</v>
      </c>
      <c r="E63" s="79" t="s">
        <v>12</v>
      </c>
      <c r="F63" s="80" t="s">
        <v>37</v>
      </c>
      <c r="G63" s="46" t="s">
        <v>53</v>
      </c>
      <c r="H63" s="61"/>
      <c r="I63" s="38"/>
      <c r="J63" s="46"/>
      <c r="K63" s="60"/>
      <c r="L63" s="191"/>
      <c r="M63" s="71"/>
    </row>
    <row r="64" spans="1:13" s="70" customFormat="1" ht="16.5" customHeight="1" x14ac:dyDescent="0.2">
      <c r="A64" s="43"/>
      <c r="B64" s="140"/>
      <c r="C64" s="44"/>
      <c r="D64" s="127">
        <v>0.64236111111111105</v>
      </c>
      <c r="E64" s="79" t="s">
        <v>42</v>
      </c>
      <c r="F64" s="80" t="s">
        <v>43</v>
      </c>
      <c r="G64" s="35"/>
      <c r="H64" s="61"/>
      <c r="I64" s="38"/>
      <c r="J64" s="46"/>
      <c r="K64" s="60"/>
      <c r="L64" s="191"/>
      <c r="M64" s="71"/>
    </row>
    <row r="65" spans="1:13" s="70" customFormat="1" ht="16.5" customHeight="1" thickBot="1" x14ac:dyDescent="0.25">
      <c r="A65" s="82"/>
      <c r="B65" s="143"/>
      <c r="C65" s="84"/>
      <c r="D65" s="85"/>
      <c r="E65" s="86"/>
      <c r="F65" s="87"/>
      <c r="G65" s="86"/>
      <c r="H65" s="88"/>
      <c r="I65" s="89"/>
      <c r="J65" s="86"/>
      <c r="K65" s="88"/>
      <c r="L65" s="192"/>
      <c r="M65" s="71"/>
    </row>
    <row r="66" spans="1:13" s="70" customFormat="1" ht="16.5" customHeight="1" x14ac:dyDescent="0.2">
      <c r="A66" s="117"/>
      <c r="B66" s="144"/>
      <c r="C66" s="118"/>
      <c r="D66" s="98"/>
      <c r="E66" s="35"/>
      <c r="F66" s="35"/>
      <c r="G66" s="35"/>
      <c r="H66" s="60"/>
      <c r="I66" s="23"/>
      <c r="J66" s="35"/>
      <c r="K66" s="60"/>
      <c r="M66" s="71"/>
    </row>
    <row r="67" spans="1:13" ht="16.5" customHeight="1" x14ac:dyDescent="0.65">
      <c r="A67" s="91" t="s">
        <v>44</v>
      </c>
    </row>
    <row r="68" spans="1:13" x14ac:dyDescent="0.65">
      <c r="A68" s="116" t="s">
        <v>109</v>
      </c>
    </row>
    <row r="69" spans="1:13" x14ac:dyDescent="0.65">
      <c r="H69" s="21" t="s">
        <v>82</v>
      </c>
    </row>
  </sheetData>
  <mergeCells count="8">
    <mergeCell ref="A3:L3"/>
    <mergeCell ref="L5:L6"/>
    <mergeCell ref="A5:A6"/>
    <mergeCell ref="B5:B6"/>
    <mergeCell ref="C5:C6"/>
    <mergeCell ref="D5:D6"/>
    <mergeCell ref="E5:F6"/>
    <mergeCell ref="G5:K6"/>
  </mergeCells>
  <phoneticPr fontId="1"/>
  <printOptions horizontalCentered="1"/>
  <pageMargins left="0.59055118110236227" right="0.59055118110236227" top="0.59055118110236227" bottom="0.59055118110236227" header="0.31496062992125984" footer="0.31496062992125984"/>
  <pageSetup paperSize="9" scale="63"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97EFA5-8CC7-4E8E-AA17-2188FC9E6159}">
  <sheetPr>
    <tabColor rgb="FF0000FF"/>
    <pageSetUpPr fitToPage="1"/>
  </sheetPr>
  <dimension ref="A1:L85"/>
  <sheetViews>
    <sheetView view="pageBreakPreview" zoomScale="86" zoomScaleNormal="100" zoomScaleSheetLayoutView="86" workbookViewId="0">
      <selection activeCell="H20" sqref="H20"/>
    </sheetView>
  </sheetViews>
  <sheetFormatPr defaultColWidth="9" defaultRowHeight="16" x14ac:dyDescent="0.55000000000000004"/>
  <cols>
    <col min="1" max="1" width="5.26953125" style="17" customWidth="1"/>
    <col min="2" max="2" width="20.81640625" style="138" customWidth="1"/>
    <col min="3" max="3" width="4.08984375" style="19" customWidth="1"/>
    <col min="4" max="4" width="9.54296875" style="20" customWidth="1"/>
    <col min="5" max="5" width="14.08984375" style="21" customWidth="1"/>
    <col min="6" max="6" width="3.36328125" style="21" customWidth="1"/>
    <col min="7" max="7" width="2.90625" style="21" customWidth="1"/>
    <col min="8" max="9" width="22.08984375" style="21" customWidth="1"/>
    <col min="10" max="10" width="15.81640625" style="25" customWidth="1"/>
    <col min="11" max="11" width="4.08984375" style="21" customWidth="1"/>
    <col min="12" max="12" width="35" style="21" bestFit="1" customWidth="1"/>
    <col min="13" max="16384" width="9" style="21"/>
  </cols>
  <sheetData>
    <row r="1" spans="1:12" ht="21" customHeight="1" x14ac:dyDescent="0.55000000000000004">
      <c r="J1" s="22"/>
      <c r="K1" s="23"/>
    </row>
    <row r="2" spans="1:12" ht="7.5" customHeight="1" x14ac:dyDescent="0.55000000000000004">
      <c r="K2" s="26"/>
    </row>
    <row r="3" spans="1:12" s="27" customFormat="1" ht="27" customHeight="1" x14ac:dyDescent="0.2">
      <c r="A3" s="223" t="s">
        <v>107</v>
      </c>
      <c r="B3" s="223"/>
      <c r="C3" s="223"/>
      <c r="D3" s="223"/>
      <c r="E3" s="223"/>
      <c r="F3" s="223"/>
      <c r="G3" s="223"/>
      <c r="H3" s="223"/>
      <c r="I3" s="223"/>
      <c r="J3" s="223"/>
      <c r="K3" s="223"/>
      <c r="L3" s="223"/>
    </row>
    <row r="4" spans="1:12" s="27" customFormat="1" ht="18" customHeight="1" thickBot="1" x14ac:dyDescent="0.25">
      <c r="A4" s="29"/>
      <c r="B4" s="139"/>
      <c r="C4" s="92"/>
      <c r="D4" s="92"/>
      <c r="E4" s="92"/>
      <c r="F4" s="92"/>
      <c r="G4" s="92"/>
      <c r="H4" s="92"/>
      <c r="I4" s="92"/>
      <c r="J4" s="92"/>
      <c r="K4" s="92"/>
    </row>
    <row r="5" spans="1:12" s="25" customFormat="1" ht="21" customHeight="1" x14ac:dyDescent="0.55000000000000004">
      <c r="A5" s="207" t="s">
        <v>23</v>
      </c>
      <c r="B5" s="230" t="s">
        <v>24</v>
      </c>
      <c r="C5" s="211" t="s">
        <v>25</v>
      </c>
      <c r="D5" s="213" t="s">
        <v>26</v>
      </c>
      <c r="E5" s="215" t="s">
        <v>27</v>
      </c>
      <c r="F5" s="216"/>
      <c r="G5" s="219" t="s">
        <v>28</v>
      </c>
      <c r="H5" s="219"/>
      <c r="I5" s="219"/>
      <c r="J5" s="219"/>
      <c r="K5" s="219"/>
      <c r="L5" s="228" t="s">
        <v>65</v>
      </c>
    </row>
    <row r="6" spans="1:12" s="25" customFormat="1" ht="21" customHeight="1" thickBot="1" x14ac:dyDescent="0.6">
      <c r="A6" s="208"/>
      <c r="B6" s="231"/>
      <c r="C6" s="212"/>
      <c r="D6" s="214"/>
      <c r="E6" s="217"/>
      <c r="F6" s="218"/>
      <c r="G6" s="221"/>
      <c r="H6" s="221"/>
      <c r="I6" s="221"/>
      <c r="J6" s="221"/>
      <c r="K6" s="221"/>
      <c r="L6" s="229"/>
    </row>
    <row r="7" spans="1:12" s="41" customFormat="1" ht="16.5" customHeight="1" thickTop="1" x14ac:dyDescent="0.2">
      <c r="A7" s="31"/>
      <c r="B7" s="140"/>
      <c r="C7" s="33"/>
      <c r="D7" s="34"/>
      <c r="E7" s="35"/>
      <c r="F7" s="36"/>
      <c r="G7" s="35"/>
      <c r="H7" s="37"/>
      <c r="I7" s="38"/>
      <c r="J7" s="39"/>
      <c r="K7" s="182"/>
      <c r="L7" s="187"/>
    </row>
    <row r="8" spans="1:12" s="41" customFormat="1" ht="16.5" customHeight="1" x14ac:dyDescent="0.2">
      <c r="A8" s="43">
        <v>1</v>
      </c>
      <c r="B8" s="140">
        <v>45343</v>
      </c>
      <c r="C8" s="44">
        <f>WEEKDAY(B8)</f>
        <v>4</v>
      </c>
      <c r="D8" s="127">
        <v>0.70833333333333337</v>
      </c>
      <c r="E8" s="45" t="s">
        <v>29</v>
      </c>
      <c r="F8" s="36" t="s">
        <v>30</v>
      </c>
      <c r="G8" s="128" t="s">
        <v>63</v>
      </c>
      <c r="H8" s="61"/>
      <c r="I8" s="38"/>
      <c r="J8" s="47"/>
      <c r="K8" s="38"/>
      <c r="L8" s="183" t="s">
        <v>66</v>
      </c>
    </row>
    <row r="9" spans="1:12" s="41" customFormat="1" ht="16.5" customHeight="1" x14ac:dyDescent="0.2">
      <c r="A9" s="43"/>
      <c r="B9" s="140"/>
      <c r="C9" s="44"/>
      <c r="D9" s="127">
        <v>0.91319444444444453</v>
      </c>
      <c r="E9" s="45" t="s">
        <v>12</v>
      </c>
      <c r="F9" s="36" t="s">
        <v>31</v>
      </c>
      <c r="G9" s="46"/>
      <c r="H9" s="37"/>
      <c r="I9" s="38"/>
      <c r="J9" s="47"/>
      <c r="K9" s="38"/>
      <c r="L9" s="187"/>
    </row>
    <row r="10" spans="1:12" s="41" customFormat="1" ht="16.5" customHeight="1" x14ac:dyDescent="0.2">
      <c r="A10" s="49"/>
      <c r="B10" s="141"/>
      <c r="C10" s="50"/>
      <c r="D10" s="51"/>
      <c r="E10" s="52"/>
      <c r="F10" s="53"/>
      <c r="G10" s="52"/>
      <c r="H10" s="54"/>
      <c r="I10" s="55"/>
      <c r="J10" s="56" t="s">
        <v>48</v>
      </c>
      <c r="K10" s="163" t="s">
        <v>33</v>
      </c>
      <c r="L10" s="187"/>
    </row>
    <row r="11" spans="1:12" s="41" customFormat="1" ht="16.5" customHeight="1" x14ac:dyDescent="0.2">
      <c r="A11" s="31"/>
      <c r="B11" s="142"/>
      <c r="C11" s="58"/>
      <c r="D11" s="34"/>
      <c r="E11" s="35"/>
      <c r="F11" s="36"/>
      <c r="G11" s="35"/>
      <c r="H11" s="37"/>
      <c r="I11" s="38"/>
      <c r="J11" s="35"/>
      <c r="K11" s="60"/>
      <c r="L11" s="196"/>
    </row>
    <row r="12" spans="1:12" s="41" customFormat="1" ht="16.5" customHeight="1" x14ac:dyDescent="0.2">
      <c r="A12" s="43">
        <f>A8+1</f>
        <v>2</v>
      </c>
      <c r="B12" s="140">
        <f>MAX(B7:B$10)+1</f>
        <v>45344</v>
      </c>
      <c r="C12" s="44">
        <f>WEEKDAY(B12)</f>
        <v>5</v>
      </c>
      <c r="D12" s="34">
        <v>0.33333333333333331</v>
      </c>
      <c r="E12" s="45" t="s">
        <v>12</v>
      </c>
      <c r="F12" s="36" t="s">
        <v>37</v>
      </c>
      <c r="G12" s="46" t="s">
        <v>56</v>
      </c>
      <c r="H12" s="61"/>
      <c r="I12" s="38"/>
      <c r="J12" s="35"/>
      <c r="K12" s="60"/>
      <c r="L12" s="183" t="s">
        <v>66</v>
      </c>
    </row>
    <row r="13" spans="1:12" s="41" customFormat="1" ht="16.5" customHeight="1" x14ac:dyDescent="0.2">
      <c r="A13" s="43"/>
      <c r="B13" s="140"/>
      <c r="C13" s="44"/>
      <c r="D13" s="34">
        <v>0.36458333333333331</v>
      </c>
      <c r="E13" s="79" t="s">
        <v>32</v>
      </c>
      <c r="F13" s="36" t="s">
        <v>64</v>
      </c>
      <c r="G13" s="35"/>
      <c r="H13" s="61"/>
      <c r="I13" s="38"/>
      <c r="J13" s="35"/>
      <c r="K13" s="60"/>
      <c r="L13" s="189"/>
    </row>
    <row r="14" spans="1:12" s="41" customFormat="1" ht="16.5" customHeight="1" x14ac:dyDescent="0.2">
      <c r="A14" s="43"/>
      <c r="B14" s="140"/>
      <c r="C14" s="44"/>
      <c r="D14" s="127"/>
      <c r="E14" s="63"/>
      <c r="F14" s="36"/>
      <c r="G14" s="35"/>
      <c r="H14" s="61" t="s">
        <v>36</v>
      </c>
      <c r="I14" s="38"/>
      <c r="J14" s="35"/>
      <c r="K14" s="60"/>
      <c r="L14" s="183" t="s">
        <v>67</v>
      </c>
    </row>
    <row r="15" spans="1:12" s="41" customFormat="1" ht="16.5" customHeight="1" x14ac:dyDescent="0.2">
      <c r="A15" s="43"/>
      <c r="B15" s="140"/>
      <c r="C15" s="44"/>
      <c r="D15" s="34"/>
      <c r="E15" s="45"/>
      <c r="F15" s="36"/>
      <c r="G15" s="60"/>
      <c r="H15" s="61" t="s">
        <v>34</v>
      </c>
      <c r="I15" s="38"/>
      <c r="J15" s="35"/>
      <c r="K15" s="60"/>
      <c r="L15" s="183" t="s">
        <v>111</v>
      </c>
    </row>
    <row r="16" spans="1:12" s="41" customFormat="1" ht="16.5" customHeight="1" x14ac:dyDescent="0.2">
      <c r="A16" s="43"/>
      <c r="B16" s="140"/>
      <c r="C16" s="44"/>
      <c r="D16" s="34"/>
      <c r="E16" s="45"/>
      <c r="F16" s="36"/>
      <c r="G16" s="60"/>
      <c r="H16" s="61" t="s">
        <v>93</v>
      </c>
      <c r="I16" s="38"/>
      <c r="J16" s="35"/>
      <c r="K16" s="60"/>
      <c r="L16" s="189"/>
    </row>
    <row r="17" spans="1:12" s="41" customFormat="1" ht="16.5" customHeight="1" x14ac:dyDescent="0.2">
      <c r="A17" s="43"/>
      <c r="B17" s="140"/>
      <c r="C17" s="44"/>
      <c r="D17" s="34"/>
      <c r="E17" s="45"/>
      <c r="F17" s="36"/>
      <c r="G17" s="60"/>
      <c r="H17" s="61" t="s">
        <v>94</v>
      </c>
      <c r="I17" s="38"/>
      <c r="J17" s="35"/>
      <c r="K17" s="60"/>
      <c r="L17" s="189"/>
    </row>
    <row r="18" spans="1:12" s="41" customFormat="1" ht="16.5" customHeight="1" x14ac:dyDescent="0.2">
      <c r="A18" s="31"/>
      <c r="B18" s="142"/>
      <c r="C18" s="58"/>
      <c r="D18" s="34">
        <v>0.625</v>
      </c>
      <c r="E18" s="63" t="s">
        <v>13</v>
      </c>
      <c r="F18" s="36" t="s">
        <v>37</v>
      </c>
      <c r="G18" s="46" t="s">
        <v>54</v>
      </c>
      <c r="H18" s="61"/>
      <c r="I18" s="38"/>
      <c r="J18" s="35"/>
      <c r="K18" s="60"/>
      <c r="L18" s="183" t="s">
        <v>68</v>
      </c>
    </row>
    <row r="19" spans="1:12" s="41" customFormat="1" ht="16.5" customHeight="1" x14ac:dyDescent="0.2">
      <c r="A19" s="31"/>
      <c r="B19" s="142"/>
      <c r="C19" s="58"/>
      <c r="D19" s="34">
        <v>0.63541666666666663</v>
      </c>
      <c r="E19" s="63" t="s">
        <v>10</v>
      </c>
      <c r="F19" s="36" t="s">
        <v>31</v>
      </c>
      <c r="G19" s="35"/>
      <c r="H19" s="61"/>
      <c r="I19" s="38"/>
      <c r="J19" s="35"/>
      <c r="K19" s="60"/>
      <c r="L19" s="189"/>
    </row>
    <row r="20" spans="1:12" s="41" customFormat="1" ht="16.5" customHeight="1" x14ac:dyDescent="0.2">
      <c r="A20" s="62"/>
      <c r="B20" s="141"/>
      <c r="C20" s="50"/>
      <c r="D20" s="51"/>
      <c r="E20" s="52"/>
      <c r="F20" s="53"/>
      <c r="G20" s="52"/>
      <c r="H20" s="54"/>
      <c r="I20" s="55"/>
      <c r="J20" s="56" t="s">
        <v>46</v>
      </c>
      <c r="K20" s="163" t="s">
        <v>33</v>
      </c>
      <c r="L20" s="197"/>
    </row>
    <row r="21" spans="1:12" s="41" customFormat="1" ht="16.5" customHeight="1" x14ac:dyDescent="0.2">
      <c r="A21" s="31"/>
      <c r="B21" s="142"/>
      <c r="C21" s="58"/>
      <c r="D21" s="34"/>
      <c r="E21" s="35"/>
      <c r="F21" s="36"/>
      <c r="G21" s="35"/>
      <c r="H21" s="37"/>
      <c r="I21" s="38"/>
      <c r="J21" s="35"/>
      <c r="K21" s="60"/>
      <c r="L21" s="188"/>
    </row>
    <row r="22" spans="1:12" s="41" customFormat="1" ht="16.5" customHeight="1" x14ac:dyDescent="0.2">
      <c r="A22" s="43">
        <f>A12+1</f>
        <v>3</v>
      </c>
      <c r="B22" s="140">
        <f>MAX(B$7:B12)+1</f>
        <v>45345</v>
      </c>
      <c r="C22" s="44">
        <f>WEEKDAY(B22)</f>
        <v>6</v>
      </c>
      <c r="D22" s="34"/>
      <c r="E22" s="61"/>
      <c r="F22" s="36"/>
      <c r="G22" s="46"/>
      <c r="H22" s="61" t="s">
        <v>69</v>
      </c>
      <c r="I22" s="38"/>
      <c r="J22" s="35"/>
      <c r="K22" s="60"/>
      <c r="L22" s="183" t="s">
        <v>73</v>
      </c>
    </row>
    <row r="23" spans="1:12" s="41" customFormat="1" ht="16.5" customHeight="1" x14ac:dyDescent="0.2">
      <c r="A23" s="43"/>
      <c r="B23" s="140"/>
      <c r="C23" s="44"/>
      <c r="D23" s="34"/>
      <c r="E23" s="61"/>
      <c r="F23" s="36"/>
      <c r="G23" s="46"/>
      <c r="H23" s="61" t="s">
        <v>45</v>
      </c>
      <c r="I23" s="38"/>
      <c r="J23" s="35"/>
      <c r="K23" s="60"/>
      <c r="L23" s="187"/>
    </row>
    <row r="24" spans="1:12" s="41" customFormat="1" ht="16.5" customHeight="1" x14ac:dyDescent="0.2">
      <c r="A24" s="43"/>
      <c r="B24" s="140"/>
      <c r="C24" s="44"/>
      <c r="D24" s="34"/>
      <c r="E24" s="63"/>
      <c r="F24" s="36"/>
      <c r="G24" s="46"/>
      <c r="H24" s="61" t="s">
        <v>38</v>
      </c>
      <c r="I24" s="38"/>
      <c r="J24" s="35"/>
      <c r="K24" s="60"/>
      <c r="L24" s="187"/>
    </row>
    <row r="25" spans="1:12" s="41" customFormat="1" ht="16.5" customHeight="1" x14ac:dyDescent="0.2">
      <c r="A25" s="62"/>
      <c r="B25" s="141"/>
      <c r="C25" s="50"/>
      <c r="D25" s="51"/>
      <c r="E25" s="52"/>
      <c r="F25" s="53"/>
      <c r="G25" s="52"/>
      <c r="H25" s="54"/>
      <c r="I25" s="55"/>
      <c r="J25" s="56" t="s">
        <v>46</v>
      </c>
      <c r="K25" s="163" t="s">
        <v>33</v>
      </c>
      <c r="L25" s="190"/>
    </row>
    <row r="26" spans="1:12" s="41" customFormat="1" ht="16.5" customHeight="1" x14ac:dyDescent="0.2">
      <c r="A26" s="31"/>
      <c r="B26" s="142"/>
      <c r="C26" s="58"/>
      <c r="D26" s="34"/>
      <c r="E26" s="46"/>
      <c r="F26" s="64"/>
      <c r="G26" s="65"/>
      <c r="H26" s="60"/>
      <c r="I26" s="65"/>
      <c r="J26" s="35"/>
      <c r="K26" s="60"/>
      <c r="L26" s="189"/>
    </row>
    <row r="27" spans="1:12" s="41" customFormat="1" ht="16.5" customHeight="1" x14ac:dyDescent="0.2">
      <c r="A27" s="43">
        <f>A22+1</f>
        <v>4</v>
      </c>
      <c r="B27" s="140">
        <f>MAX(B$7:B22)+1</f>
        <v>45346</v>
      </c>
      <c r="C27" s="129">
        <f>WEEKDAY(B27)</f>
        <v>7</v>
      </c>
      <c r="D27" s="34"/>
      <c r="E27" s="63"/>
      <c r="F27" s="36"/>
      <c r="G27" s="35"/>
      <c r="H27" s="61" t="s">
        <v>38</v>
      </c>
      <c r="I27" s="46"/>
      <c r="J27" s="35"/>
      <c r="K27" s="60"/>
      <c r="L27" s="183" t="s">
        <v>73</v>
      </c>
    </row>
    <row r="28" spans="1:12" s="41" customFormat="1" ht="16.5" customHeight="1" x14ac:dyDescent="0.2">
      <c r="A28" s="43"/>
      <c r="B28" s="140"/>
      <c r="C28" s="129"/>
      <c r="D28" s="34"/>
      <c r="E28" s="63"/>
      <c r="F28" s="36"/>
      <c r="G28" s="35"/>
      <c r="H28" s="61"/>
      <c r="I28" s="46"/>
      <c r="J28" s="35"/>
      <c r="K28" s="60"/>
      <c r="L28" s="189"/>
    </row>
    <row r="29" spans="1:12" s="41" customFormat="1" ht="16.5" customHeight="1" x14ac:dyDescent="0.2">
      <c r="A29" s="62"/>
      <c r="B29" s="141"/>
      <c r="C29" s="136"/>
      <c r="D29" s="51"/>
      <c r="E29" s="52"/>
      <c r="F29" s="53"/>
      <c r="G29" s="66"/>
      <c r="H29" s="67"/>
      <c r="I29" s="66"/>
      <c r="J29" s="56" t="s">
        <v>46</v>
      </c>
      <c r="K29" s="164" t="s">
        <v>39</v>
      </c>
      <c r="L29" s="197"/>
    </row>
    <row r="30" spans="1:12" s="41" customFormat="1" ht="16.5" customHeight="1" x14ac:dyDescent="0.2">
      <c r="A30" s="31"/>
      <c r="B30" s="142"/>
      <c r="C30" s="156"/>
      <c r="D30" s="34"/>
      <c r="E30" s="46"/>
      <c r="F30" s="64"/>
      <c r="G30" s="65"/>
      <c r="H30" s="60"/>
      <c r="I30" s="65"/>
      <c r="J30" s="35"/>
      <c r="K30" s="60"/>
      <c r="L30" s="189"/>
    </row>
    <row r="31" spans="1:12" s="41" customFormat="1" ht="16.5" customHeight="1" x14ac:dyDescent="0.2">
      <c r="A31" s="43">
        <f>A27+1</f>
        <v>5</v>
      </c>
      <c r="B31" s="140">
        <f>MAX(B$7:B27)+1</f>
        <v>45347</v>
      </c>
      <c r="C31" s="129">
        <f>WEEKDAY(B31)</f>
        <v>1</v>
      </c>
      <c r="D31" s="34"/>
      <c r="E31" s="63"/>
      <c r="F31" s="36"/>
      <c r="G31" s="35"/>
      <c r="H31" s="61" t="s">
        <v>38</v>
      </c>
      <c r="I31" s="46"/>
      <c r="J31" s="35"/>
      <c r="K31" s="60"/>
      <c r="L31" s="183" t="s">
        <v>73</v>
      </c>
    </row>
    <row r="32" spans="1:12" s="41" customFormat="1" ht="16.5" customHeight="1" x14ac:dyDescent="0.2">
      <c r="A32" s="43"/>
      <c r="B32" s="140"/>
      <c r="C32" s="44"/>
      <c r="D32" s="34"/>
      <c r="E32" s="63"/>
      <c r="F32" s="36"/>
      <c r="G32" s="35"/>
      <c r="H32" s="61"/>
      <c r="I32" s="46"/>
      <c r="J32" s="35"/>
      <c r="K32" s="60"/>
      <c r="L32" s="189"/>
    </row>
    <row r="33" spans="1:12" s="41" customFormat="1" ht="16.5" customHeight="1" x14ac:dyDescent="0.2">
      <c r="A33" s="62"/>
      <c r="B33" s="141"/>
      <c r="C33" s="50"/>
      <c r="D33" s="51"/>
      <c r="E33" s="52"/>
      <c r="F33" s="53"/>
      <c r="G33" s="66"/>
      <c r="H33" s="67"/>
      <c r="I33" s="66"/>
      <c r="J33" s="56" t="s">
        <v>46</v>
      </c>
      <c r="K33" s="164" t="s">
        <v>39</v>
      </c>
      <c r="L33" s="197"/>
    </row>
    <row r="34" spans="1:12" s="70" customFormat="1" ht="16.5" customHeight="1" x14ac:dyDescent="0.2">
      <c r="A34" s="69"/>
      <c r="B34" s="140"/>
      <c r="C34" s="33"/>
      <c r="D34" s="34"/>
      <c r="E34" s="46"/>
      <c r="F34" s="64"/>
      <c r="G34" s="35"/>
      <c r="H34" s="60"/>
      <c r="I34" s="23"/>
      <c r="J34" s="35"/>
      <c r="K34" s="60"/>
      <c r="L34" s="198"/>
    </row>
    <row r="35" spans="1:12" s="70" customFormat="1" ht="16.5" customHeight="1" x14ac:dyDescent="0.2">
      <c r="A35" s="43">
        <f>A31+1</f>
        <v>6</v>
      </c>
      <c r="B35" s="140">
        <f>MAX(B$7:B31)+1</f>
        <v>45348</v>
      </c>
      <c r="C35" s="44">
        <f>WEEKDAY(B35)</f>
        <v>2</v>
      </c>
      <c r="D35" s="34"/>
      <c r="E35" s="63"/>
      <c r="F35" s="64"/>
      <c r="G35" s="46"/>
      <c r="H35" s="61" t="s">
        <v>38</v>
      </c>
      <c r="I35" s="23"/>
      <c r="J35" s="35"/>
      <c r="K35" s="60"/>
      <c r="L35" s="183" t="s">
        <v>73</v>
      </c>
    </row>
    <row r="36" spans="1:12" s="70" customFormat="1" ht="16.5" customHeight="1" x14ac:dyDescent="0.2">
      <c r="A36" s="43"/>
      <c r="B36" s="140"/>
      <c r="C36" s="44"/>
      <c r="D36" s="34"/>
      <c r="E36" s="63"/>
      <c r="F36" s="64"/>
      <c r="G36" s="46"/>
      <c r="H36" s="61"/>
      <c r="I36" s="23"/>
      <c r="J36" s="35"/>
      <c r="K36" s="60"/>
      <c r="L36" s="198"/>
    </row>
    <row r="37" spans="1:12" s="70" customFormat="1" ht="16.5" customHeight="1" x14ac:dyDescent="0.2">
      <c r="A37" s="72"/>
      <c r="B37" s="141"/>
      <c r="C37" s="50"/>
      <c r="D37" s="51"/>
      <c r="E37" s="52"/>
      <c r="F37" s="53"/>
      <c r="G37" s="52"/>
      <c r="H37" s="67"/>
      <c r="I37" s="66"/>
      <c r="J37" s="56" t="s">
        <v>46</v>
      </c>
      <c r="K37" s="164" t="s">
        <v>39</v>
      </c>
      <c r="L37" s="199"/>
    </row>
    <row r="38" spans="1:12" s="70" customFormat="1" ht="16.5" customHeight="1" x14ac:dyDescent="0.2">
      <c r="A38" s="73"/>
      <c r="B38" s="142"/>
      <c r="C38" s="58"/>
      <c r="D38" s="34"/>
      <c r="E38" s="35"/>
      <c r="F38" s="36"/>
      <c r="G38" s="35"/>
      <c r="H38" s="60"/>
      <c r="I38" s="23"/>
      <c r="J38" s="35"/>
      <c r="K38" s="60"/>
      <c r="L38" s="189"/>
    </row>
    <row r="39" spans="1:12" s="70" customFormat="1" ht="16.5" customHeight="1" x14ac:dyDescent="0.2">
      <c r="A39" s="43">
        <f>A35+1</f>
        <v>7</v>
      </c>
      <c r="B39" s="140">
        <f>MAX(B$7:B37)+1</f>
        <v>45349</v>
      </c>
      <c r="C39" s="44">
        <f>WEEKDAY(B39)</f>
        <v>3</v>
      </c>
      <c r="D39" s="34"/>
      <c r="E39" s="45"/>
      <c r="F39" s="36"/>
      <c r="G39" s="46"/>
      <c r="H39" s="61" t="s">
        <v>38</v>
      </c>
      <c r="I39" s="23"/>
      <c r="J39" s="46"/>
      <c r="K39" s="37"/>
      <c r="L39" s="183" t="s">
        <v>73</v>
      </c>
    </row>
    <row r="40" spans="1:12" s="70" customFormat="1" ht="16.5" customHeight="1" x14ac:dyDescent="0.2">
      <c r="A40" s="43"/>
      <c r="B40" s="140"/>
      <c r="C40" s="44"/>
      <c r="D40" s="34"/>
      <c r="E40" s="45"/>
      <c r="F40" s="36"/>
      <c r="G40" s="46"/>
      <c r="H40" s="61"/>
      <c r="I40" s="23"/>
      <c r="J40" s="46"/>
      <c r="K40" s="37"/>
      <c r="L40" s="189"/>
    </row>
    <row r="41" spans="1:12" s="70" customFormat="1" ht="16.5" customHeight="1" x14ac:dyDescent="0.2">
      <c r="A41" s="74"/>
      <c r="B41" s="141"/>
      <c r="C41" s="50"/>
      <c r="D41" s="51"/>
      <c r="E41" s="75"/>
      <c r="F41" s="76"/>
      <c r="G41" s="52"/>
      <c r="H41" s="67"/>
      <c r="I41" s="66"/>
      <c r="J41" s="56" t="s">
        <v>46</v>
      </c>
      <c r="K41" s="164" t="s">
        <v>39</v>
      </c>
      <c r="L41" s="197"/>
    </row>
    <row r="42" spans="1:12" s="70" customFormat="1" ht="16.5" customHeight="1" x14ac:dyDescent="0.2">
      <c r="A42" s="69"/>
      <c r="B42" s="140"/>
      <c r="C42" s="33"/>
      <c r="D42" s="34"/>
      <c r="E42" s="46"/>
      <c r="F42" s="64"/>
      <c r="G42" s="35"/>
      <c r="H42" s="60"/>
      <c r="I42" s="23"/>
      <c r="J42" s="35"/>
      <c r="K42" s="60"/>
      <c r="L42" s="198"/>
    </row>
    <row r="43" spans="1:12" s="70" customFormat="1" ht="16.5" customHeight="1" x14ac:dyDescent="0.2">
      <c r="A43" s="43">
        <f>A39+1</f>
        <v>8</v>
      </c>
      <c r="B43" s="140">
        <f>MAX(B$7:B39)+1</f>
        <v>45350</v>
      </c>
      <c r="C43" s="44">
        <f>WEEKDAY(B43)</f>
        <v>4</v>
      </c>
      <c r="D43" s="34"/>
      <c r="E43" s="63"/>
      <c r="F43" s="64"/>
      <c r="G43" s="46"/>
      <c r="H43" s="61" t="s">
        <v>38</v>
      </c>
      <c r="I43" s="23"/>
      <c r="J43" s="35"/>
      <c r="K43" s="60"/>
      <c r="L43" s="183" t="s">
        <v>73</v>
      </c>
    </row>
    <row r="44" spans="1:12" s="70" customFormat="1" ht="16.5" customHeight="1" x14ac:dyDescent="0.2">
      <c r="A44" s="43"/>
      <c r="B44" s="140"/>
      <c r="C44" s="44"/>
      <c r="D44" s="34"/>
      <c r="E44" s="63"/>
      <c r="F44" s="64"/>
      <c r="G44" s="46"/>
      <c r="H44" s="61"/>
      <c r="I44" s="23"/>
      <c r="J44" s="35"/>
      <c r="K44" s="60"/>
      <c r="L44" s="198"/>
    </row>
    <row r="45" spans="1:12" s="70" customFormat="1" ht="16.5" customHeight="1" x14ac:dyDescent="0.2">
      <c r="A45" s="72"/>
      <c r="B45" s="141"/>
      <c r="C45" s="50"/>
      <c r="D45" s="51"/>
      <c r="E45" s="52"/>
      <c r="F45" s="53"/>
      <c r="G45" s="52"/>
      <c r="H45" s="67"/>
      <c r="I45" s="66"/>
      <c r="J45" s="56" t="s">
        <v>46</v>
      </c>
      <c r="K45" s="164" t="s">
        <v>39</v>
      </c>
      <c r="L45" s="199"/>
    </row>
    <row r="46" spans="1:12" s="70" customFormat="1" ht="16.5" customHeight="1" x14ac:dyDescent="0.2">
      <c r="A46" s="73"/>
      <c r="B46" s="142"/>
      <c r="C46" s="58"/>
      <c r="D46" s="34"/>
      <c r="E46" s="35"/>
      <c r="F46" s="77"/>
      <c r="G46" s="35"/>
      <c r="H46" s="60"/>
      <c r="I46" s="23"/>
      <c r="J46" s="35"/>
      <c r="K46" s="60"/>
      <c r="L46" s="189"/>
    </row>
    <row r="47" spans="1:12" s="70" customFormat="1" ht="16.5" customHeight="1" x14ac:dyDescent="0.2">
      <c r="A47" s="43">
        <f>A43+1</f>
        <v>9</v>
      </c>
      <c r="B47" s="140">
        <f>MAX(B$7:B45)+1</f>
        <v>45351</v>
      </c>
      <c r="C47" s="44">
        <f>WEEKDAY(B47)</f>
        <v>5</v>
      </c>
      <c r="D47" s="34"/>
      <c r="E47" s="63"/>
      <c r="F47" s="36"/>
      <c r="G47" s="46"/>
      <c r="H47" s="61" t="s">
        <v>38</v>
      </c>
      <c r="I47" s="23"/>
      <c r="J47" s="35"/>
      <c r="K47" s="60"/>
      <c r="L47" s="183" t="s">
        <v>73</v>
      </c>
    </row>
    <row r="48" spans="1:12" s="70" customFormat="1" ht="16.5" customHeight="1" x14ac:dyDescent="0.2">
      <c r="A48" s="43"/>
      <c r="B48" s="140"/>
      <c r="C48" s="44"/>
      <c r="D48" s="34"/>
      <c r="E48" s="63"/>
      <c r="F48" s="36"/>
      <c r="G48" s="46"/>
      <c r="H48" s="61"/>
      <c r="I48" s="23"/>
      <c r="J48" s="35"/>
      <c r="K48" s="60"/>
      <c r="L48" s="189"/>
    </row>
    <row r="49" spans="1:12" s="70" customFormat="1" ht="16.5" customHeight="1" x14ac:dyDescent="0.2">
      <c r="A49" s="74"/>
      <c r="B49" s="141"/>
      <c r="C49" s="50"/>
      <c r="D49" s="51"/>
      <c r="E49" s="75"/>
      <c r="F49" s="76"/>
      <c r="G49" s="52"/>
      <c r="H49" s="67"/>
      <c r="I49" s="66"/>
      <c r="J49" s="56" t="s">
        <v>46</v>
      </c>
      <c r="K49" s="164" t="s">
        <v>39</v>
      </c>
      <c r="L49" s="197"/>
    </row>
    <row r="50" spans="1:12" s="70" customFormat="1" ht="16.5" customHeight="1" x14ac:dyDescent="0.2">
      <c r="A50" s="73"/>
      <c r="B50" s="142"/>
      <c r="C50" s="58"/>
      <c r="D50" s="34"/>
      <c r="E50" s="35"/>
      <c r="F50" s="77"/>
      <c r="G50" s="35"/>
      <c r="H50" s="60"/>
      <c r="I50" s="23"/>
      <c r="J50" s="35"/>
      <c r="K50" s="60"/>
      <c r="L50" s="198"/>
    </row>
    <row r="51" spans="1:12" s="70" customFormat="1" ht="16.5" customHeight="1" x14ac:dyDescent="0.2">
      <c r="A51" s="43">
        <f>A47+1</f>
        <v>10</v>
      </c>
      <c r="B51" s="140">
        <f>MAX(B$7:B49)+1</f>
        <v>45352</v>
      </c>
      <c r="C51" s="44">
        <f>WEEKDAY(B51)</f>
        <v>6</v>
      </c>
      <c r="D51" s="34"/>
      <c r="E51" s="63"/>
      <c r="F51" s="36"/>
      <c r="G51" s="46"/>
      <c r="H51" s="61" t="s">
        <v>38</v>
      </c>
      <c r="I51" s="23"/>
      <c r="J51" s="35"/>
      <c r="K51" s="60"/>
      <c r="L51" s="183" t="s">
        <v>73</v>
      </c>
    </row>
    <row r="52" spans="1:12" s="70" customFormat="1" ht="16.5" customHeight="1" x14ac:dyDescent="0.2">
      <c r="A52" s="43"/>
      <c r="B52" s="140"/>
      <c r="C52" s="44"/>
      <c r="D52" s="34"/>
      <c r="E52" s="63"/>
      <c r="F52" s="36"/>
      <c r="G52" s="46"/>
      <c r="H52" s="61"/>
      <c r="I52" s="23"/>
      <c r="J52" s="35"/>
      <c r="K52" s="60"/>
      <c r="L52" s="198"/>
    </row>
    <row r="53" spans="1:12" s="70" customFormat="1" ht="16.5" customHeight="1" x14ac:dyDescent="0.2">
      <c r="A53" s="74"/>
      <c r="B53" s="141"/>
      <c r="C53" s="50"/>
      <c r="D53" s="51"/>
      <c r="E53" s="75"/>
      <c r="F53" s="76"/>
      <c r="G53" s="52"/>
      <c r="H53" s="67"/>
      <c r="I53" s="66"/>
      <c r="J53" s="56" t="s">
        <v>46</v>
      </c>
      <c r="K53" s="164" t="s">
        <v>39</v>
      </c>
      <c r="L53" s="199"/>
    </row>
    <row r="54" spans="1:12" s="70" customFormat="1" ht="16.5" customHeight="1" x14ac:dyDescent="0.2">
      <c r="A54" s="73"/>
      <c r="B54" s="142"/>
      <c r="C54" s="58"/>
      <c r="D54" s="34"/>
      <c r="E54" s="35"/>
      <c r="F54" s="77"/>
      <c r="G54" s="35"/>
      <c r="H54" s="60"/>
      <c r="I54" s="23"/>
      <c r="J54" s="35"/>
      <c r="K54" s="60"/>
      <c r="L54" s="189"/>
    </row>
    <row r="55" spans="1:12" s="70" customFormat="1" ht="16.5" customHeight="1" x14ac:dyDescent="0.2">
      <c r="A55" s="43">
        <f>A51+1</f>
        <v>11</v>
      </c>
      <c r="B55" s="140">
        <f>MAX(B$7:B53)+1</f>
        <v>45353</v>
      </c>
      <c r="C55" s="129">
        <f>WEEKDAY(B55)</f>
        <v>7</v>
      </c>
      <c r="D55" s="34"/>
      <c r="E55" s="63"/>
      <c r="F55" s="36"/>
      <c r="G55" s="46"/>
      <c r="H55" s="61" t="s">
        <v>38</v>
      </c>
      <c r="I55" s="23"/>
      <c r="J55" s="35"/>
      <c r="K55" s="60"/>
      <c r="L55" s="183" t="s">
        <v>73</v>
      </c>
    </row>
    <row r="56" spans="1:12" s="70" customFormat="1" ht="16.5" customHeight="1" x14ac:dyDescent="0.2">
      <c r="A56" s="43"/>
      <c r="B56" s="140"/>
      <c r="C56" s="129"/>
      <c r="D56" s="34"/>
      <c r="E56" s="63"/>
      <c r="F56" s="36"/>
      <c r="G56" s="46"/>
      <c r="H56" s="61"/>
      <c r="I56" s="23"/>
      <c r="J56" s="35"/>
      <c r="K56" s="60"/>
      <c r="L56" s="189"/>
    </row>
    <row r="57" spans="1:12" s="70" customFormat="1" ht="16.5" customHeight="1" x14ac:dyDescent="0.2">
      <c r="A57" s="74"/>
      <c r="B57" s="141"/>
      <c r="C57" s="136"/>
      <c r="D57" s="51"/>
      <c r="E57" s="75"/>
      <c r="F57" s="76"/>
      <c r="G57" s="52"/>
      <c r="H57" s="67"/>
      <c r="I57" s="66"/>
      <c r="J57" s="56" t="s">
        <v>46</v>
      </c>
      <c r="K57" s="164" t="s">
        <v>39</v>
      </c>
      <c r="L57" s="197"/>
    </row>
    <row r="58" spans="1:12" s="70" customFormat="1" ht="16.5" customHeight="1" x14ac:dyDescent="0.2">
      <c r="A58" s="73"/>
      <c r="B58" s="142"/>
      <c r="C58" s="156"/>
      <c r="D58" s="34"/>
      <c r="E58" s="35"/>
      <c r="F58" s="77"/>
      <c r="G58" s="35"/>
      <c r="H58" s="60"/>
      <c r="I58" s="23"/>
      <c r="J58" s="35"/>
      <c r="K58" s="60"/>
      <c r="L58" s="198"/>
    </row>
    <row r="59" spans="1:12" s="70" customFormat="1" ht="16.5" customHeight="1" x14ac:dyDescent="0.2">
      <c r="A59" s="43">
        <f>A55+1</f>
        <v>12</v>
      </c>
      <c r="B59" s="140">
        <f>MAX(B$7:B57)+1</f>
        <v>45354</v>
      </c>
      <c r="C59" s="129">
        <f>WEEKDAY(B59)</f>
        <v>1</v>
      </c>
      <c r="D59" s="34"/>
      <c r="E59" s="63"/>
      <c r="F59" s="36"/>
      <c r="G59" s="46"/>
      <c r="H59" s="61" t="s">
        <v>38</v>
      </c>
      <c r="I59" s="23"/>
      <c r="J59" s="35"/>
      <c r="K59" s="60"/>
      <c r="L59" s="183" t="s">
        <v>73</v>
      </c>
    </row>
    <row r="60" spans="1:12" s="70" customFormat="1" ht="16.5" customHeight="1" x14ac:dyDescent="0.2">
      <c r="A60" s="43"/>
      <c r="B60" s="140"/>
      <c r="C60" s="44"/>
      <c r="D60" s="34"/>
      <c r="E60" s="63"/>
      <c r="F60" s="36"/>
      <c r="G60" s="46"/>
      <c r="H60" s="61"/>
      <c r="I60" s="23"/>
      <c r="J60" s="35"/>
      <c r="K60" s="60"/>
      <c r="L60" s="198"/>
    </row>
    <row r="61" spans="1:12" s="70" customFormat="1" ht="16.5" customHeight="1" x14ac:dyDescent="0.2">
      <c r="A61" s="74"/>
      <c r="B61" s="141"/>
      <c r="C61" s="50"/>
      <c r="D61" s="51"/>
      <c r="E61" s="75"/>
      <c r="F61" s="76"/>
      <c r="G61" s="52"/>
      <c r="H61" s="67"/>
      <c r="I61" s="66"/>
      <c r="J61" s="56" t="s">
        <v>46</v>
      </c>
      <c r="K61" s="164" t="s">
        <v>39</v>
      </c>
      <c r="L61" s="199"/>
    </row>
    <row r="62" spans="1:12" s="70" customFormat="1" ht="16.5" customHeight="1" x14ac:dyDescent="0.2">
      <c r="A62" s="73"/>
      <c r="B62" s="142"/>
      <c r="C62" s="58"/>
      <c r="D62" s="34"/>
      <c r="E62" s="35"/>
      <c r="F62" s="77"/>
      <c r="G62" s="35"/>
      <c r="H62" s="60"/>
      <c r="I62" s="23"/>
      <c r="J62" s="35"/>
      <c r="K62" s="60"/>
      <c r="L62" s="189"/>
    </row>
    <row r="63" spans="1:12" s="70" customFormat="1" ht="16.5" customHeight="1" x14ac:dyDescent="0.2">
      <c r="A63" s="43">
        <f>A59+1</f>
        <v>13</v>
      </c>
      <c r="B63" s="140">
        <f>MAX(B$7:B61)+1</f>
        <v>45355</v>
      </c>
      <c r="C63" s="44">
        <f>WEEKDAY(B63)</f>
        <v>2</v>
      </c>
      <c r="D63" s="34"/>
      <c r="E63" s="63"/>
      <c r="F63" s="36"/>
      <c r="G63" s="46"/>
      <c r="H63" s="61" t="s">
        <v>38</v>
      </c>
      <c r="I63" s="23"/>
      <c r="J63" s="35"/>
      <c r="K63" s="60"/>
      <c r="L63" s="183" t="s">
        <v>73</v>
      </c>
    </row>
    <row r="64" spans="1:12" s="70" customFormat="1" ht="16.5" customHeight="1" x14ac:dyDescent="0.2">
      <c r="A64" s="43"/>
      <c r="B64" s="140"/>
      <c r="C64" s="44"/>
      <c r="D64" s="34"/>
      <c r="E64" s="63"/>
      <c r="F64" s="36"/>
      <c r="G64" s="46"/>
      <c r="H64" s="61"/>
      <c r="I64" s="23"/>
      <c r="J64" s="35"/>
      <c r="K64" s="60"/>
      <c r="L64" s="189"/>
    </row>
    <row r="65" spans="1:12" s="70" customFormat="1" ht="16.5" customHeight="1" x14ac:dyDescent="0.2">
      <c r="A65" s="74"/>
      <c r="B65" s="141"/>
      <c r="C65" s="50"/>
      <c r="D65" s="51"/>
      <c r="E65" s="75"/>
      <c r="F65" s="76"/>
      <c r="G65" s="52"/>
      <c r="H65" s="67"/>
      <c r="I65" s="66"/>
      <c r="J65" s="56" t="s">
        <v>46</v>
      </c>
      <c r="K65" s="164" t="s">
        <v>39</v>
      </c>
      <c r="L65" s="197"/>
    </row>
    <row r="66" spans="1:12" s="70" customFormat="1" ht="16.5" customHeight="1" x14ac:dyDescent="0.2">
      <c r="A66" s="73"/>
      <c r="B66" s="142"/>
      <c r="C66" s="58"/>
      <c r="D66" s="34"/>
      <c r="E66" s="35"/>
      <c r="F66" s="77"/>
      <c r="G66" s="35"/>
      <c r="H66" s="60"/>
      <c r="I66" s="23"/>
      <c r="J66" s="35"/>
      <c r="K66" s="60"/>
      <c r="L66" s="198"/>
    </row>
    <row r="67" spans="1:12" s="70" customFormat="1" ht="16.5" customHeight="1" x14ac:dyDescent="0.2">
      <c r="A67" s="43">
        <f>A63+1</f>
        <v>14</v>
      </c>
      <c r="B67" s="140">
        <f>MAX(B$7:B65)+1</f>
        <v>45356</v>
      </c>
      <c r="C67" s="44">
        <f>WEEKDAY(B67)</f>
        <v>3</v>
      </c>
      <c r="D67" s="34"/>
      <c r="E67" s="63"/>
      <c r="F67" s="36"/>
      <c r="G67" s="46"/>
      <c r="H67" s="61" t="s">
        <v>38</v>
      </c>
      <c r="I67" s="23"/>
      <c r="J67" s="35"/>
      <c r="K67" s="60"/>
      <c r="L67" s="183" t="s">
        <v>73</v>
      </c>
    </row>
    <row r="68" spans="1:12" s="70" customFormat="1" ht="16.5" customHeight="1" x14ac:dyDescent="0.2">
      <c r="A68" s="43"/>
      <c r="B68" s="140"/>
      <c r="C68" s="44"/>
      <c r="D68" s="34"/>
      <c r="E68" s="63"/>
      <c r="F68" s="36"/>
      <c r="G68" s="46"/>
      <c r="H68" s="61"/>
      <c r="I68" s="23"/>
      <c r="J68" s="35"/>
      <c r="K68" s="60"/>
      <c r="L68" s="198"/>
    </row>
    <row r="69" spans="1:12" s="70" customFormat="1" ht="16.5" customHeight="1" x14ac:dyDescent="0.2">
      <c r="A69" s="74"/>
      <c r="B69" s="141"/>
      <c r="C69" s="50"/>
      <c r="D69" s="51"/>
      <c r="E69" s="75"/>
      <c r="F69" s="76"/>
      <c r="G69" s="52"/>
      <c r="H69" s="67"/>
      <c r="I69" s="66"/>
      <c r="J69" s="56" t="s">
        <v>46</v>
      </c>
      <c r="K69" s="164" t="s">
        <v>39</v>
      </c>
      <c r="L69" s="199"/>
    </row>
    <row r="70" spans="1:12" s="70" customFormat="1" ht="16.5" customHeight="1" x14ac:dyDescent="0.2">
      <c r="A70" s="73"/>
      <c r="B70" s="142"/>
      <c r="C70" s="58"/>
      <c r="D70" s="34"/>
      <c r="E70" s="35"/>
      <c r="F70" s="77"/>
      <c r="G70" s="35"/>
      <c r="H70" s="60"/>
      <c r="I70" s="23"/>
      <c r="J70" s="35"/>
      <c r="K70" s="60"/>
      <c r="L70" s="178"/>
    </row>
    <row r="71" spans="1:12" s="70" customFormat="1" ht="16.5" customHeight="1" x14ac:dyDescent="0.2">
      <c r="A71" s="43">
        <f>A67+1</f>
        <v>15</v>
      </c>
      <c r="B71" s="140">
        <f>MAX(B$7:B69)+1</f>
        <v>45357</v>
      </c>
      <c r="C71" s="44">
        <f>WEEKDAY(B71)</f>
        <v>4</v>
      </c>
      <c r="D71" s="34"/>
      <c r="E71" s="63"/>
      <c r="F71" s="36"/>
      <c r="G71" s="46"/>
      <c r="H71" s="61" t="s">
        <v>47</v>
      </c>
      <c r="I71" s="23"/>
      <c r="J71" s="35"/>
      <c r="K71" s="60"/>
      <c r="L71" s="191"/>
    </row>
    <row r="72" spans="1:12" s="70" customFormat="1" ht="16.5" customHeight="1" x14ac:dyDescent="0.2">
      <c r="A72" s="43"/>
      <c r="B72" s="140"/>
      <c r="C72" s="44"/>
      <c r="D72" s="34">
        <v>0.4375</v>
      </c>
      <c r="E72" s="63" t="s">
        <v>10</v>
      </c>
      <c r="F72" s="36" t="s">
        <v>37</v>
      </c>
      <c r="G72" s="46" t="s">
        <v>74</v>
      </c>
      <c r="H72" s="61"/>
      <c r="I72" s="23"/>
      <c r="J72" s="35"/>
      <c r="K72" s="60"/>
      <c r="L72" s="183" t="s">
        <v>67</v>
      </c>
    </row>
    <row r="73" spans="1:12" s="70" customFormat="1" ht="16.5" customHeight="1" x14ac:dyDescent="0.2">
      <c r="A73" s="43"/>
      <c r="B73" s="140"/>
      <c r="C73" s="44"/>
      <c r="D73" s="34">
        <v>0.44791666666666669</v>
      </c>
      <c r="E73" s="63" t="s">
        <v>13</v>
      </c>
      <c r="F73" s="36" t="s">
        <v>31</v>
      </c>
      <c r="G73" s="35"/>
      <c r="H73" s="61"/>
      <c r="I73" s="23"/>
      <c r="J73" s="35"/>
      <c r="K73" s="60"/>
      <c r="L73" s="183" t="s">
        <v>111</v>
      </c>
    </row>
    <row r="74" spans="1:12" s="70" customFormat="1" ht="16.5" customHeight="1" x14ac:dyDescent="0.2">
      <c r="A74" s="43"/>
      <c r="B74" s="140"/>
      <c r="C74" s="44"/>
      <c r="D74" s="34"/>
      <c r="E74" s="63"/>
      <c r="F74" s="36"/>
      <c r="G74" s="35"/>
      <c r="H74" s="61" t="s">
        <v>40</v>
      </c>
      <c r="I74" s="23"/>
      <c r="J74" s="35"/>
      <c r="K74" s="60"/>
      <c r="L74" s="191"/>
    </row>
    <row r="75" spans="1:12" s="70" customFormat="1" ht="16.5" customHeight="1" x14ac:dyDescent="0.2">
      <c r="A75" s="43"/>
      <c r="B75" s="140"/>
      <c r="C75" s="44"/>
      <c r="D75" s="34"/>
      <c r="E75" s="63"/>
      <c r="F75" s="36"/>
      <c r="G75" s="35"/>
      <c r="H75" s="61" t="s">
        <v>47</v>
      </c>
      <c r="I75" s="23"/>
      <c r="J75" s="35"/>
      <c r="K75" s="60"/>
      <c r="L75" s="191"/>
    </row>
    <row r="76" spans="1:12" s="70" customFormat="1" ht="16.5" customHeight="1" x14ac:dyDescent="0.2">
      <c r="A76" s="74"/>
      <c r="B76" s="141"/>
      <c r="C76" s="50"/>
      <c r="D76" s="51"/>
      <c r="E76" s="75"/>
      <c r="F76" s="76"/>
      <c r="G76" s="52"/>
      <c r="H76" s="67"/>
      <c r="I76" s="66"/>
      <c r="J76" s="56" t="s">
        <v>32</v>
      </c>
      <c r="K76" s="164" t="s">
        <v>39</v>
      </c>
      <c r="L76" s="200"/>
    </row>
    <row r="77" spans="1:12" s="70" customFormat="1" ht="16.5" customHeight="1" x14ac:dyDescent="0.2">
      <c r="A77" s="73"/>
      <c r="B77" s="142"/>
      <c r="C77" s="58"/>
      <c r="D77" s="34"/>
      <c r="E77" s="35"/>
      <c r="F77" s="36"/>
      <c r="G77" s="35"/>
      <c r="H77" s="60"/>
      <c r="I77" s="23"/>
      <c r="J77" s="35"/>
      <c r="K77" s="174"/>
      <c r="L77" s="191"/>
    </row>
    <row r="78" spans="1:12" s="70" customFormat="1" ht="16.5" customHeight="1" x14ac:dyDescent="0.2">
      <c r="A78" s="43">
        <f>A71+1</f>
        <v>16</v>
      </c>
      <c r="B78" s="140">
        <f>MAX(B$7:B76)+1</f>
        <v>45358</v>
      </c>
      <c r="C78" s="44">
        <f>WEEKDAY(B78)</f>
        <v>5</v>
      </c>
      <c r="D78" s="34">
        <v>0.40972222222222227</v>
      </c>
      <c r="E78" s="79" t="s">
        <v>32</v>
      </c>
      <c r="F78" s="80" t="s">
        <v>41</v>
      </c>
      <c r="G78" s="46" t="s">
        <v>55</v>
      </c>
      <c r="H78" s="61"/>
      <c r="I78" s="23"/>
      <c r="J78" s="35"/>
      <c r="K78" s="60"/>
      <c r="L78" s="183" t="s">
        <v>75</v>
      </c>
    </row>
    <row r="79" spans="1:12" s="70" customFormat="1" ht="16.5" customHeight="1" x14ac:dyDescent="0.2">
      <c r="A79" s="43"/>
      <c r="B79" s="140"/>
      <c r="C79" s="44"/>
      <c r="D79" s="34">
        <v>0.4375</v>
      </c>
      <c r="E79" s="79" t="s">
        <v>12</v>
      </c>
      <c r="F79" s="80" t="s">
        <v>31</v>
      </c>
      <c r="G79" s="46"/>
      <c r="H79" s="61"/>
      <c r="I79" s="23"/>
      <c r="J79" s="35"/>
      <c r="K79" s="60"/>
      <c r="L79" s="183" t="s">
        <v>111</v>
      </c>
    </row>
    <row r="80" spans="1:12" s="70" customFormat="1" ht="16.5" customHeight="1" x14ac:dyDescent="0.2">
      <c r="A80" s="43"/>
      <c r="B80" s="140"/>
      <c r="C80" s="44"/>
      <c r="D80" s="127">
        <v>0.52083333333333337</v>
      </c>
      <c r="E80" s="79" t="s">
        <v>12</v>
      </c>
      <c r="F80" s="80" t="s">
        <v>37</v>
      </c>
      <c r="G80" s="46" t="s">
        <v>53</v>
      </c>
      <c r="H80" s="61"/>
      <c r="I80" s="23"/>
      <c r="J80" s="35"/>
      <c r="K80" s="60"/>
      <c r="L80" s="191"/>
    </row>
    <row r="81" spans="1:12" s="70" customFormat="1" ht="16.5" customHeight="1" x14ac:dyDescent="0.2">
      <c r="A81" s="43"/>
      <c r="B81" s="140"/>
      <c r="C81" s="44"/>
      <c r="D81" s="127">
        <v>0.64236111111111105</v>
      </c>
      <c r="E81" s="79" t="s">
        <v>42</v>
      </c>
      <c r="F81" s="80" t="s">
        <v>43</v>
      </c>
      <c r="G81" s="35"/>
      <c r="H81" s="60"/>
      <c r="I81" s="23"/>
      <c r="J81" s="35"/>
      <c r="K81" s="60"/>
      <c r="L81" s="191"/>
    </row>
    <row r="82" spans="1:12" s="70" customFormat="1" ht="16.5" customHeight="1" thickBot="1" x14ac:dyDescent="0.25">
      <c r="A82" s="82"/>
      <c r="B82" s="143"/>
      <c r="C82" s="84"/>
      <c r="D82" s="85"/>
      <c r="E82" s="86"/>
      <c r="F82" s="87"/>
      <c r="G82" s="86"/>
      <c r="H82" s="88"/>
      <c r="I82" s="89"/>
      <c r="J82" s="86"/>
      <c r="K82" s="88"/>
      <c r="L82" s="192"/>
    </row>
    <row r="83" spans="1:12" ht="16.5" customHeight="1" x14ac:dyDescent="0.55000000000000004"/>
    <row r="84" spans="1:12" ht="16.5" customHeight="1" x14ac:dyDescent="0.55000000000000004">
      <c r="A84" s="91" t="s">
        <v>44</v>
      </c>
    </row>
    <row r="85" spans="1:12" ht="19" x14ac:dyDescent="0.65">
      <c r="A85" s="116" t="s">
        <v>109</v>
      </c>
    </row>
  </sheetData>
  <mergeCells count="8">
    <mergeCell ref="A3:L3"/>
    <mergeCell ref="L5:L6"/>
    <mergeCell ref="A5:A6"/>
    <mergeCell ref="B5:B6"/>
    <mergeCell ref="C5:C6"/>
    <mergeCell ref="D5:D6"/>
    <mergeCell ref="E5:F6"/>
    <mergeCell ref="G5:K6"/>
  </mergeCells>
  <phoneticPr fontId="1"/>
  <printOptions horizontalCentered="1"/>
  <pageMargins left="0.59055118110236227" right="0.59055118110236227" top="0.59055118110236227" bottom="0.59055118110236227" header="0.31496062992125984" footer="0.31496062992125984"/>
  <pageSetup paperSize="9" scale="5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R5年度計画表1.19</vt:lpstr>
      <vt:lpstr>第1次（テニアン）</vt:lpstr>
      <vt:lpstr>第2次（グアム）</vt:lpstr>
      <vt:lpstr>第4次（サイパン）</vt:lpstr>
      <vt:lpstr>第5次（テニアン） </vt:lpstr>
      <vt:lpstr>第6次（グアム）</vt:lpstr>
      <vt:lpstr>第7次（サイパン）</vt:lpstr>
      <vt:lpstr>第8次（テニアン）</vt:lpstr>
      <vt:lpstr>'R5年度計画表1.19'!Print_Area</vt:lpstr>
      <vt:lpstr>'第1次（テニアン）'!Print_Area</vt:lpstr>
      <vt:lpstr>'第2次（グアム）'!Print_Area</vt:lpstr>
      <vt:lpstr>'第4次（サイパン）'!Print_Area</vt:lpstr>
      <vt:lpstr>'第5次（テニアン） '!Print_Area</vt:lpstr>
      <vt:lpstr>'第6次（グアム）'!Print_Area</vt:lpstr>
      <vt:lpstr>'第7次（サイパン）'!Print_Area</vt:lpstr>
      <vt:lpstr>'第8次（テニアン）'!Print_Area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Katsuhiko</dc:creator>
  <cp:lastModifiedBy>PC23</cp:lastModifiedBy>
  <cp:lastPrinted>2023-03-30T00:09:49Z</cp:lastPrinted>
  <dcterms:created xsi:type="dcterms:W3CDTF">2016-02-28T08:10:58Z</dcterms:created>
  <dcterms:modified xsi:type="dcterms:W3CDTF">2023-03-30T05:52:17Z</dcterms:modified>
</cp:coreProperties>
</file>