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0\share1\⑧R05\⑩業者選定\旅行業者\⑲下半期・現地調査⑦（インドネシア１・２・３次）\依頼\"/>
    </mc:Choice>
  </mc:AlternateContent>
  <xr:revisionPtr revIDLastSave="0" documentId="13_ncr:1_{60C1E64B-634D-4EB9-A5A3-79D25E97A2AB}" xr6:coauthVersionLast="47" xr6:coauthVersionMax="47" xr10:uidLastSave="{00000000-0000-0000-0000-000000000000}"/>
  <bookViews>
    <workbookView xWindow="28680" yWindow="-120" windowWidth="29040" windowHeight="15840" xr2:uid="{74CB2AE4-746D-4DF8-870F-E267152027F0}"/>
  </bookViews>
  <sheets>
    <sheet name="第１次（ビアク島・スピオリ島）" sheetId="2" r:id="rId1"/>
    <sheet name="第２次（ビアク島）" sheetId="3" r:id="rId2"/>
    <sheet name="第３次（西パプア州）" sheetId="4" r:id="rId3"/>
  </sheets>
  <definedNames>
    <definedName name="_xlnm.Print_Area" localSheetId="0">'第１次（ビアク島・スピオリ島）'!$A$1:$M$80</definedName>
    <definedName name="_xlnm.Print_Area" localSheetId="1">'第２次（ビアク島）'!$A$1:$M$65</definedName>
    <definedName name="_xlnm.Print_Area" localSheetId="2">'第３次（西パプア州）'!$A$1:$Q$66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4" l="1"/>
  <c r="C8" i="4"/>
  <c r="C11" i="4" l="1"/>
  <c r="B15" i="4"/>
  <c r="C15" i="4" s="1"/>
  <c r="B23" i="4" l="1"/>
  <c r="C23" i="4" s="1"/>
  <c r="B27" i="4" l="1"/>
  <c r="C27" i="4" l="1"/>
  <c r="B31" i="4"/>
  <c r="C31" i="4" s="1"/>
  <c r="B36" i="4" l="1"/>
  <c r="C36" i="4" l="1"/>
  <c r="B43" i="4"/>
  <c r="C43" i="4" s="1"/>
  <c r="B48" i="4" l="1"/>
  <c r="C48" i="4" l="1"/>
  <c r="B57" i="4"/>
  <c r="C57" i="4" l="1"/>
  <c r="B62" i="4"/>
  <c r="C62" i="4" s="1"/>
  <c r="A14" i="3"/>
  <c r="B9" i="3"/>
  <c r="C6" i="3"/>
  <c r="C9" i="3" l="1"/>
  <c r="B14" i="3"/>
  <c r="C14" i="3" s="1"/>
  <c r="A21" i="3"/>
  <c r="A26" i="3"/>
  <c r="A30" i="3" l="1"/>
  <c r="B21" i="3"/>
  <c r="C21" i="3" s="1"/>
  <c r="B26" i="3" l="1"/>
  <c r="C26" i="3" s="1"/>
  <c r="A34" i="3"/>
  <c r="A39" i="3" s="1"/>
  <c r="B30" i="3" l="1"/>
  <c r="B34" i="3" s="1"/>
  <c r="C34" i="3" s="1"/>
  <c r="A42" i="3"/>
  <c r="C30" i="3" l="1"/>
  <c r="B39" i="3"/>
  <c r="C39" i="3" s="1"/>
  <c r="A47" i="3"/>
  <c r="A54" i="3" s="1"/>
  <c r="B42" i="3"/>
  <c r="C42" i="3" s="1"/>
  <c r="A60" i="3" l="1"/>
  <c r="B47" i="3"/>
  <c r="C47" i="3" s="1"/>
  <c r="B54" i="3" l="1"/>
  <c r="C54" i="3" s="1"/>
  <c r="B60" i="3" l="1"/>
  <c r="C60" i="3" s="1"/>
  <c r="L31" i="2"/>
  <c r="K31" i="2"/>
  <c r="A14" i="2"/>
  <c r="B9" i="2"/>
  <c r="C6" i="2"/>
  <c r="B14" i="2" l="1"/>
  <c r="C14" i="2" s="1"/>
  <c r="A21" i="2"/>
  <c r="A25" i="2" s="1"/>
  <c r="C9" i="2"/>
  <c r="A29" i="2" l="1"/>
  <c r="B21" i="2"/>
  <c r="A33" i="2"/>
  <c r="A37" i="2" s="1"/>
  <c r="A40" i="2" l="1"/>
  <c r="C21" i="2"/>
  <c r="B25" i="2"/>
  <c r="C25" i="2" l="1"/>
  <c r="B29" i="2"/>
  <c r="A46" i="2"/>
  <c r="A51" i="2" s="1"/>
  <c r="A56" i="2" l="1"/>
  <c r="A62" i="2"/>
  <c r="A69" i="2" s="1"/>
  <c r="A75" i="2" s="1"/>
  <c r="C29" i="2"/>
  <c r="B33" i="2"/>
  <c r="B37" i="2" s="1"/>
  <c r="C37" i="2" s="1"/>
  <c r="C33" i="2" l="1"/>
  <c r="B40" i="2"/>
  <c r="C40" i="2" s="1"/>
  <c r="B46" i="2" l="1"/>
  <c r="C46" i="2" s="1"/>
  <c r="B51" i="2" l="1"/>
  <c r="C51" i="2"/>
  <c r="B56" i="2"/>
  <c r="C56" i="2" l="1"/>
  <c r="B62" i="2"/>
  <c r="C62" i="2" l="1"/>
  <c r="B69" i="2"/>
  <c r="C69" i="2" l="1"/>
  <c r="B75" i="2"/>
  <c r="C75" i="2" s="1"/>
</calcChain>
</file>

<file path=xl/sharedStrings.xml><?xml version="1.0" encoding="utf-8"?>
<sst xmlns="http://schemas.openxmlformats.org/spreadsheetml/2006/main" count="390" uniqueCount="152">
  <si>
    <t>日次</t>
    <rPh sb="0" eb="2">
      <t>ニチジ</t>
    </rPh>
    <phoneticPr fontId="5"/>
  </si>
  <si>
    <t>月日</t>
    <rPh sb="0" eb="1">
      <t>ツキ</t>
    </rPh>
    <rPh sb="1" eb="2">
      <t>ヒ</t>
    </rPh>
    <phoneticPr fontId="5"/>
  </si>
  <si>
    <t>曜日</t>
    <rPh sb="0" eb="2">
      <t>ヨウビ</t>
    </rPh>
    <phoneticPr fontId="5"/>
  </si>
  <si>
    <t>時間</t>
    <rPh sb="0" eb="2">
      <t>ジカン</t>
    </rPh>
    <phoneticPr fontId="7"/>
  </si>
  <si>
    <t>都市（空港）</t>
    <rPh sb="0" eb="2">
      <t>トシ</t>
    </rPh>
    <rPh sb="3" eb="5">
      <t>クウコウ</t>
    </rPh>
    <phoneticPr fontId="7"/>
  </si>
  <si>
    <t>行動及び概要</t>
    <phoneticPr fontId="5"/>
  </si>
  <si>
    <t>前</t>
    <rPh sb="0" eb="1">
      <t>マエ</t>
    </rPh>
    <phoneticPr fontId="10"/>
  </si>
  <si>
    <t>泊</t>
    <rPh sb="0" eb="1">
      <t>ハク</t>
    </rPh>
    <phoneticPr fontId="7"/>
  </si>
  <si>
    <t>羽田</t>
    <rPh sb="0" eb="2">
      <t>ハネダ</t>
    </rPh>
    <phoneticPr fontId="10"/>
  </si>
  <si>
    <t>発</t>
    <rPh sb="0" eb="1">
      <t>ハツ</t>
    </rPh>
    <phoneticPr fontId="7"/>
  </si>
  <si>
    <t>ジャカルタ</t>
    <phoneticPr fontId="5"/>
  </si>
  <si>
    <t>着</t>
    <rPh sb="0" eb="1">
      <t>チャク</t>
    </rPh>
    <phoneticPr fontId="5"/>
  </si>
  <si>
    <t>発</t>
    <rPh sb="0" eb="1">
      <t>ハツ</t>
    </rPh>
    <phoneticPr fontId="5"/>
  </si>
  <si>
    <t>（GA656便（ジャヤプラ直行便））</t>
    <rPh sb="6" eb="7">
      <t>ビン</t>
    </rPh>
    <rPh sb="13" eb="16">
      <t>チョッコウビン</t>
    </rPh>
    <phoneticPr fontId="10"/>
  </si>
  <si>
    <t>機中</t>
    <rPh sb="0" eb="2">
      <t>キチュウ</t>
    </rPh>
    <phoneticPr fontId="10"/>
  </si>
  <si>
    <t>ジャヤプラ</t>
    <phoneticPr fontId="5"/>
  </si>
  <si>
    <t>ジャヤプラ</t>
    <phoneticPr fontId="10"/>
  </si>
  <si>
    <t>（GA651便）</t>
    <rPh sb="6" eb="7">
      <t>ビン</t>
    </rPh>
    <phoneticPr fontId="5"/>
  </si>
  <si>
    <t>ビアク</t>
    <phoneticPr fontId="5"/>
  </si>
  <si>
    <t>着後</t>
    <rPh sb="0" eb="2">
      <t>チャクゴ</t>
    </rPh>
    <phoneticPr fontId="5"/>
  </si>
  <si>
    <t>午後</t>
    <rPh sb="0" eb="2">
      <t>ゴゴ</t>
    </rPh>
    <phoneticPr fontId="5"/>
  </si>
  <si>
    <t>【ビアク県関係機関表敬及び打合せ】</t>
    <rPh sb="4" eb="5">
      <t>ケン</t>
    </rPh>
    <rPh sb="5" eb="9">
      <t>カンケイキカン</t>
    </rPh>
    <phoneticPr fontId="10"/>
  </si>
  <si>
    <t>【西洞窟関係者と打合せ】</t>
    <rPh sb="1" eb="2">
      <t>ニシ</t>
    </rPh>
    <rPh sb="2" eb="4">
      <t>ドウクツ</t>
    </rPh>
    <rPh sb="4" eb="7">
      <t>カンケイシャ</t>
    </rPh>
    <rPh sb="8" eb="10">
      <t>ウチアワ</t>
    </rPh>
    <phoneticPr fontId="10"/>
  </si>
  <si>
    <t>ビアク</t>
    <phoneticPr fontId="10"/>
  </si>
  <si>
    <t>終日</t>
    <rPh sb="0" eb="2">
      <t>シュウジツ</t>
    </rPh>
    <phoneticPr fontId="5"/>
  </si>
  <si>
    <t>【西洞窟において形質鑑定・検体採取作業】</t>
    <rPh sb="1" eb="2">
      <t>ニシ</t>
    </rPh>
    <rPh sb="2" eb="4">
      <t>ドウクツ</t>
    </rPh>
    <rPh sb="8" eb="10">
      <t>ケイシツ</t>
    </rPh>
    <rPh sb="10" eb="12">
      <t>カンテイ</t>
    </rPh>
    <rPh sb="13" eb="15">
      <t>ケンタイ</t>
    </rPh>
    <rPh sb="15" eb="17">
      <t>サイシュ</t>
    </rPh>
    <rPh sb="17" eb="19">
      <t>サギョウ</t>
    </rPh>
    <phoneticPr fontId="5"/>
  </si>
  <si>
    <t>予備日</t>
    <rPh sb="0" eb="3">
      <t>ヨビビ</t>
    </rPh>
    <phoneticPr fontId="5"/>
  </si>
  <si>
    <t>スピオリ再埋葬班</t>
    <rPh sb="4" eb="5">
      <t>サイ</t>
    </rPh>
    <rPh sb="5" eb="7">
      <t>マイソウ</t>
    </rPh>
    <rPh sb="7" eb="8">
      <t>ハン</t>
    </rPh>
    <phoneticPr fontId="5"/>
  </si>
  <si>
    <t>ビアク→スピオリ移動（陸路2.5時間）</t>
    <rPh sb="16" eb="18">
      <t>ジカン</t>
    </rPh>
    <phoneticPr fontId="5"/>
  </si>
  <si>
    <t>スピオリ　泊</t>
    <rPh sb="5" eb="6">
      <t>ハク</t>
    </rPh>
    <phoneticPr fontId="5"/>
  </si>
  <si>
    <t>ビアク西洞窟班</t>
    <rPh sb="3" eb="4">
      <t>ニシ</t>
    </rPh>
    <rPh sb="4" eb="6">
      <t>ドウクツ</t>
    </rPh>
    <rPh sb="6" eb="7">
      <t>ハン</t>
    </rPh>
    <phoneticPr fontId="5"/>
  </si>
  <si>
    <t>午前</t>
    <rPh sb="0" eb="2">
      <t>ゴゼン</t>
    </rPh>
    <phoneticPr fontId="5"/>
  </si>
  <si>
    <t>　</t>
    <phoneticPr fontId="5"/>
  </si>
  <si>
    <t>【スピオリ県庁等と協議】</t>
    <rPh sb="5" eb="7">
      <t>ケンチョウ</t>
    </rPh>
    <rPh sb="7" eb="8">
      <t>トウ</t>
    </rPh>
    <rPh sb="9" eb="11">
      <t>キョウギ</t>
    </rPh>
    <phoneticPr fontId="5"/>
  </si>
  <si>
    <t>【ムサキ島の再埋葬状況確認】</t>
    <rPh sb="4" eb="5">
      <t>シマ</t>
    </rPh>
    <rPh sb="6" eb="7">
      <t>サイ</t>
    </rPh>
    <rPh sb="7" eb="9">
      <t>マイソウ</t>
    </rPh>
    <rPh sb="9" eb="11">
      <t>ジョウキョウ</t>
    </rPh>
    <rPh sb="11" eb="13">
      <t>カクニン</t>
    </rPh>
    <phoneticPr fontId="5"/>
  </si>
  <si>
    <t>【西洞窟において形質鑑定・検体採取作業】</t>
  </si>
  <si>
    <t>【イボランボディ島の再埋葬状況確認】</t>
    <rPh sb="8" eb="9">
      <t>シマ</t>
    </rPh>
    <rPh sb="10" eb="11">
      <t>サイ</t>
    </rPh>
    <rPh sb="11" eb="13">
      <t>マイソウ</t>
    </rPh>
    <rPh sb="13" eb="15">
      <t>ジョウキョウ</t>
    </rPh>
    <rPh sb="15" eb="17">
      <t>カクニン</t>
    </rPh>
    <phoneticPr fontId="5"/>
  </si>
  <si>
    <t>スピオリ→ビアク移動（陸路2.5時間）</t>
    <rPh sb="16" eb="18">
      <t>ジカン</t>
    </rPh>
    <phoneticPr fontId="5"/>
  </si>
  <si>
    <t>　</t>
    <phoneticPr fontId="10"/>
  </si>
  <si>
    <t>【作業の総括、暫定要約レポート作成に係る打合せ、ほか】</t>
    <rPh sb="18" eb="19">
      <t>カカ</t>
    </rPh>
    <phoneticPr fontId="5"/>
  </si>
  <si>
    <t>【ビアク県関係機関へ結果報告】</t>
  </si>
  <si>
    <t>（JT939便）</t>
    <rPh sb="6" eb="7">
      <t>ビン</t>
    </rPh>
    <phoneticPr fontId="10"/>
  </si>
  <si>
    <t>マカッサル</t>
    <phoneticPr fontId="5"/>
  </si>
  <si>
    <t>【検体をチビノンにあるBRINの戦没者遺骨検体の保管場所へ移送。BRIN古代人ラボ視察】</t>
    <rPh sb="1" eb="3">
      <t>ケンタイ</t>
    </rPh>
    <rPh sb="16" eb="19">
      <t>センボツシャ</t>
    </rPh>
    <rPh sb="19" eb="21">
      <t>イコツ</t>
    </rPh>
    <rPh sb="21" eb="23">
      <t>ケンタイ</t>
    </rPh>
    <rPh sb="24" eb="26">
      <t>ホカン</t>
    </rPh>
    <rPh sb="26" eb="28">
      <t>バショ</t>
    </rPh>
    <rPh sb="29" eb="31">
      <t>イソウ</t>
    </rPh>
    <rPh sb="36" eb="39">
      <t>コダイジン</t>
    </rPh>
    <rPh sb="41" eb="43">
      <t>シサツ</t>
    </rPh>
    <phoneticPr fontId="10"/>
  </si>
  <si>
    <t>【在インドネシア日本国大使館へ結果報告】</t>
    <rPh sb="1" eb="2">
      <t>ザイ</t>
    </rPh>
    <rPh sb="8" eb="10">
      <t>ニホン</t>
    </rPh>
    <rPh sb="10" eb="11">
      <t>クニ</t>
    </rPh>
    <rPh sb="11" eb="14">
      <t>タイシカン</t>
    </rPh>
    <rPh sb="15" eb="17">
      <t>ケッカ</t>
    </rPh>
    <rPh sb="17" eb="19">
      <t>ホウコク</t>
    </rPh>
    <phoneticPr fontId="10"/>
  </si>
  <si>
    <t>発</t>
    <rPh sb="0" eb="1">
      <t>ハツ</t>
    </rPh>
    <phoneticPr fontId="10"/>
  </si>
  <si>
    <t>羽田</t>
    <rPh sb="0" eb="2">
      <t>ハネダ</t>
    </rPh>
    <phoneticPr fontId="5"/>
  </si>
  <si>
    <t>【解団】</t>
  </si>
  <si>
    <t>島内調査・収集班</t>
    <rPh sb="0" eb="2">
      <t>トウナイ</t>
    </rPh>
    <rPh sb="2" eb="4">
      <t>チョウサ</t>
    </rPh>
    <rPh sb="5" eb="7">
      <t>シュウシュウ</t>
    </rPh>
    <rPh sb="7" eb="8">
      <t>ハン</t>
    </rPh>
    <phoneticPr fontId="5"/>
  </si>
  <si>
    <t>【ビアクウタラ郡コリム村】</t>
    <rPh sb="7" eb="8">
      <t>グン</t>
    </rPh>
    <rPh sb="11" eb="12">
      <t>ムラ</t>
    </rPh>
    <phoneticPr fontId="5"/>
  </si>
  <si>
    <t>【ビアクウタラ郡ベイシ村】</t>
    <rPh sb="7" eb="8">
      <t>グン</t>
    </rPh>
    <rPh sb="11" eb="12">
      <t>ムラ</t>
    </rPh>
    <phoneticPr fontId="5"/>
  </si>
  <si>
    <t>【ビアクウタラ郡デルナフィマネル村】</t>
    <rPh sb="7" eb="8">
      <t>グン</t>
    </rPh>
    <rPh sb="16" eb="17">
      <t>ムラ</t>
    </rPh>
    <phoneticPr fontId="5"/>
  </si>
  <si>
    <t>【サモファ郡ガヤバルロブキ丘】</t>
    <rPh sb="5" eb="6">
      <t>グン</t>
    </rPh>
    <rPh sb="13" eb="14">
      <t>オカ</t>
    </rPh>
    <phoneticPr fontId="5"/>
  </si>
  <si>
    <t>日次</t>
    <rPh sb="0" eb="2">
      <t>ニチジ</t>
    </rPh>
    <phoneticPr fontId="10"/>
  </si>
  <si>
    <t>月日</t>
    <rPh sb="0" eb="2">
      <t>ツキヒ</t>
    </rPh>
    <phoneticPr fontId="10"/>
  </si>
  <si>
    <t>曜日</t>
    <rPh sb="0" eb="2">
      <t>ヨウビ</t>
    </rPh>
    <phoneticPr fontId="10"/>
  </si>
  <si>
    <t>時間</t>
    <rPh sb="0" eb="2">
      <t>ジカン</t>
    </rPh>
    <phoneticPr fontId="10"/>
  </si>
  <si>
    <t>都市(空港)</t>
    <rPh sb="0" eb="2">
      <t>トシ</t>
    </rPh>
    <rPh sb="3" eb="5">
      <t>クウコウ</t>
    </rPh>
    <phoneticPr fontId="10"/>
  </si>
  <si>
    <t>行動及び概要</t>
  </si>
  <si>
    <t>前</t>
    <rPh sb="0" eb="1">
      <t>マエ</t>
    </rPh>
    <phoneticPr fontId="7"/>
  </si>
  <si>
    <t>羽田</t>
    <rPh sb="0" eb="2">
      <t>ハネダ</t>
    </rPh>
    <phoneticPr fontId="7"/>
  </si>
  <si>
    <t>（NH855便）</t>
    <rPh sb="6" eb="7">
      <t>ビン</t>
    </rPh>
    <phoneticPr fontId="7"/>
  </si>
  <si>
    <t>ジャカルタ</t>
    <phoneticPr fontId="7"/>
  </si>
  <si>
    <t>着</t>
    <rPh sb="0" eb="1">
      <t>チャク</t>
    </rPh>
    <phoneticPr fontId="7"/>
  </si>
  <si>
    <t>ジャカルタ</t>
    <phoneticPr fontId="10"/>
  </si>
  <si>
    <t>（JT784便（※マカッサルまではJT898便））</t>
    <rPh sb="6" eb="7">
      <t>ビン</t>
    </rPh>
    <rPh sb="22" eb="23">
      <t>ビン</t>
    </rPh>
    <phoneticPr fontId="7"/>
  </si>
  <si>
    <t>マカッサル</t>
    <phoneticPr fontId="10"/>
  </si>
  <si>
    <t>（JT784便）</t>
    <rPh sb="6" eb="7">
      <t>ビン</t>
    </rPh>
    <phoneticPr fontId="7"/>
  </si>
  <si>
    <t>マノクワリ</t>
    <phoneticPr fontId="5"/>
  </si>
  <si>
    <t>到着後、ホテルへ移動（車両）</t>
    <phoneticPr fontId="5"/>
  </si>
  <si>
    <t>【日尼合同チーム打合せ】</t>
    <rPh sb="1" eb="2">
      <t>ニチ</t>
    </rPh>
    <rPh sb="2" eb="3">
      <t>アマ</t>
    </rPh>
    <rPh sb="3" eb="5">
      <t>ゴウドウ</t>
    </rPh>
    <rPh sb="8" eb="10">
      <t>ウチアワ</t>
    </rPh>
    <phoneticPr fontId="7"/>
  </si>
  <si>
    <t>マノクワリ</t>
    <phoneticPr fontId="7"/>
  </si>
  <si>
    <t>マノクワリ県での活動①</t>
    <rPh sb="8" eb="10">
      <t>カツドウ</t>
    </rPh>
    <phoneticPr fontId="5"/>
  </si>
  <si>
    <t>【№2 マノクワリブラット郡アンバン村へのルート確認及び事前調査】</t>
    <rPh sb="24" eb="26">
      <t>カクニン</t>
    </rPh>
    <rPh sb="26" eb="27">
      <t>オヨ</t>
    </rPh>
    <rPh sb="28" eb="30">
      <t>ジゼン</t>
    </rPh>
    <rPh sb="30" eb="32">
      <t>チョウサ</t>
    </rPh>
    <phoneticPr fontId="5"/>
  </si>
  <si>
    <t>マノクワリ県での活動②</t>
    <rPh sb="8" eb="10">
      <t>カツドウ</t>
    </rPh>
    <phoneticPr fontId="5"/>
  </si>
  <si>
    <t>【№3のルート確認及び事前調査】</t>
    <rPh sb="7" eb="9">
      <t>カクニン</t>
    </rPh>
    <rPh sb="9" eb="10">
      <t>オヨ</t>
    </rPh>
    <rPh sb="11" eb="13">
      <t>ジゼン</t>
    </rPh>
    <rPh sb="13" eb="15">
      <t>チョウサ</t>
    </rPh>
    <phoneticPr fontId="5"/>
  </si>
  <si>
    <t>トゥルク・ビントニ県へ移動（陸路６時間）</t>
    <phoneticPr fontId="5"/>
  </si>
  <si>
    <t>トゥルク・ビントニ</t>
    <phoneticPr fontId="5"/>
  </si>
  <si>
    <t>到着後ホテルへ</t>
    <rPh sb="0" eb="3">
      <t>トウチャクゴ</t>
    </rPh>
    <phoneticPr fontId="5"/>
  </si>
  <si>
    <t>ビントニ</t>
    <phoneticPr fontId="7"/>
  </si>
  <si>
    <t>クリ郡ヤカチ村へ移動（一部で海上を移動か？）</t>
    <rPh sb="2" eb="3">
      <t>グン</t>
    </rPh>
    <rPh sb="6" eb="7">
      <t>ムラ</t>
    </rPh>
    <rPh sb="8" eb="10">
      <t>イドウ</t>
    </rPh>
    <rPh sb="11" eb="13">
      <t>イチブ</t>
    </rPh>
    <rPh sb="14" eb="16">
      <t>カイジョウ</t>
    </rPh>
    <rPh sb="17" eb="19">
      <t>イドウ</t>
    </rPh>
    <phoneticPr fontId="5"/>
  </si>
  <si>
    <t>ヤカチ</t>
    <phoneticPr fontId="5"/>
  </si>
  <si>
    <t>トゥルク・ビントニ県での活動</t>
    <rPh sb="12" eb="14">
      <t>カツドウ</t>
    </rPh>
    <phoneticPr fontId="5"/>
  </si>
  <si>
    <t>【№1 クリ郡ヤカチ村へのルート確認及び事前調査】</t>
    <rPh sb="6" eb="7">
      <t>グン</t>
    </rPh>
    <rPh sb="10" eb="11">
      <t>ムラ</t>
    </rPh>
    <rPh sb="16" eb="18">
      <t>カクニン</t>
    </rPh>
    <rPh sb="18" eb="19">
      <t>オヨ</t>
    </rPh>
    <rPh sb="20" eb="22">
      <t>ジゼン</t>
    </rPh>
    <rPh sb="22" eb="24">
      <t>チョウサ</t>
    </rPh>
    <phoneticPr fontId="5"/>
  </si>
  <si>
    <t>トゥルク・ビントニへ移動（一部で海上を移動か？）</t>
    <rPh sb="10" eb="12">
      <t>イドウ</t>
    </rPh>
    <rPh sb="13" eb="15">
      <t>イチブ</t>
    </rPh>
    <rPh sb="16" eb="18">
      <t>カイジョウ</t>
    </rPh>
    <rPh sb="19" eb="21">
      <t>イドウ</t>
    </rPh>
    <phoneticPr fontId="5"/>
  </si>
  <si>
    <t>マノクワリへ移動（陸路６時間）</t>
    <rPh sb="6" eb="8">
      <t>イドウ</t>
    </rPh>
    <rPh sb="9" eb="11">
      <t>リクロ</t>
    </rPh>
    <rPh sb="12" eb="14">
      <t>ジカン</t>
    </rPh>
    <phoneticPr fontId="5"/>
  </si>
  <si>
    <t>【日尼合同チームによる暫定要約レポート作成の打合せ】</t>
    <phoneticPr fontId="5"/>
  </si>
  <si>
    <t>【西パプア州政府へ結果報告】</t>
    <phoneticPr fontId="5"/>
  </si>
  <si>
    <t>（JT945便）</t>
    <rPh sb="6" eb="7">
      <t>ビン</t>
    </rPh>
    <phoneticPr fontId="7"/>
  </si>
  <si>
    <t>ソロン</t>
    <phoneticPr fontId="5"/>
  </si>
  <si>
    <t>【在インドネシア日本国大使館へ結果報告】</t>
    <rPh sb="1" eb="2">
      <t>ザイ</t>
    </rPh>
    <rPh sb="8" eb="11">
      <t>ニホンコク</t>
    </rPh>
    <rPh sb="11" eb="14">
      <t>タイシカン</t>
    </rPh>
    <rPh sb="15" eb="17">
      <t>ケッカ</t>
    </rPh>
    <rPh sb="17" eb="19">
      <t>ホウコク</t>
    </rPh>
    <phoneticPr fontId="5"/>
  </si>
  <si>
    <t>（NH856便）</t>
    <phoneticPr fontId="5"/>
  </si>
  <si>
    <t>機中</t>
    <rPh sb="0" eb="2">
      <t>キチュウ</t>
    </rPh>
    <phoneticPr fontId="5"/>
  </si>
  <si>
    <t>【解団】</t>
    <rPh sb="1" eb="2">
      <t>ト</t>
    </rPh>
    <rPh sb="2" eb="3">
      <t>ダン</t>
    </rPh>
    <phoneticPr fontId="5"/>
  </si>
  <si>
    <t>（祝日）</t>
    <rPh sb="1" eb="3">
      <t>シュクジツ</t>
    </rPh>
    <phoneticPr fontId="5"/>
  </si>
  <si>
    <t xml:space="preserve"> </t>
    <phoneticPr fontId="5"/>
  </si>
  <si>
    <t>※　日程は、現地事情等により変更することがある。</t>
    <rPh sb="2" eb="4">
      <t>ニッテイ</t>
    </rPh>
    <rPh sb="6" eb="8">
      <t>ゲンチ</t>
    </rPh>
    <rPh sb="8" eb="11">
      <t>ジジョウナド</t>
    </rPh>
    <rPh sb="14" eb="16">
      <t>ヘンコウ</t>
    </rPh>
    <phoneticPr fontId="10"/>
  </si>
  <si>
    <t>【ビントニ県庁表敬】</t>
    <phoneticPr fontId="5"/>
  </si>
  <si>
    <t>手配内容</t>
    <rPh sb="0" eb="4">
      <t>テハイナイヨウ</t>
    </rPh>
    <phoneticPr fontId="10"/>
  </si>
  <si>
    <t>前泊ホテル内小会議室借上げ</t>
    <rPh sb="0" eb="2">
      <t>ゼンパク</t>
    </rPh>
    <rPh sb="5" eb="6">
      <t>ナイ</t>
    </rPh>
    <rPh sb="6" eb="7">
      <t>ショウ</t>
    </rPh>
    <rPh sb="7" eb="10">
      <t>カイギシツ</t>
    </rPh>
    <rPh sb="10" eb="12">
      <t>カリア</t>
    </rPh>
    <phoneticPr fontId="5"/>
  </si>
  <si>
    <t>車両：（終日）バス（２５人乗り）１台</t>
    <rPh sb="4" eb="6">
      <t>シュウジツ</t>
    </rPh>
    <phoneticPr fontId="10"/>
  </si>
  <si>
    <t>　　　ビアク班（終日）Van（５人乗り）４台</t>
    <phoneticPr fontId="5"/>
  </si>
  <si>
    <t>　　　ビアク班（終日）Van（５人乗り）４台</t>
    <rPh sb="6" eb="7">
      <t>ハン</t>
    </rPh>
    <phoneticPr fontId="5"/>
  </si>
  <si>
    <t>　　　</t>
    <phoneticPr fontId="5"/>
  </si>
  <si>
    <t>車両：（終日）Van（５人乗り）６台</t>
    <phoneticPr fontId="5"/>
  </si>
  <si>
    <t>　　　（送迎）ミニバス（１２人乗り）１台</t>
    <phoneticPr fontId="5"/>
  </si>
  <si>
    <t>車両：（終日）Van（５人乗り）３台</t>
  </si>
  <si>
    <t>車両：（送迎）ミニバス（１２人乗り）１台</t>
    <phoneticPr fontId="5"/>
  </si>
  <si>
    <t>車両：（終日）バス（２５人乗り）１台</t>
    <phoneticPr fontId="5"/>
  </si>
  <si>
    <t>車両：スピオリ班（終日）Van（５人乗り）２台</t>
    <phoneticPr fontId="5"/>
  </si>
  <si>
    <t>手配内容</t>
    <rPh sb="0" eb="4">
      <t>テハイナイヨウ</t>
    </rPh>
    <phoneticPr fontId="5"/>
  </si>
  <si>
    <t>前泊ホテル小会議室借上げ</t>
    <rPh sb="0" eb="2">
      <t>ゼンパク</t>
    </rPh>
    <rPh sb="5" eb="9">
      <t>ショウカイギシツ</t>
    </rPh>
    <rPh sb="9" eb="11">
      <t>カリア</t>
    </rPh>
    <phoneticPr fontId="5"/>
  </si>
  <si>
    <t>車両：（空港⇔ホテル）ミニバス（１２人乗り）１台</t>
    <rPh sb="4" eb="6">
      <t>クウコウ</t>
    </rPh>
    <phoneticPr fontId="10"/>
  </si>
  <si>
    <t>　　　　　　　　　　　　</t>
    <phoneticPr fontId="5"/>
  </si>
  <si>
    <t>前泊ホテル内小会議室借上げ</t>
    <rPh sb="0" eb="2">
      <t>ゼンパク</t>
    </rPh>
    <rPh sb="5" eb="6">
      <t>ナイ</t>
    </rPh>
    <rPh sb="6" eb="10">
      <t>ショウカイギシツ</t>
    </rPh>
    <rPh sb="10" eb="12">
      <t>カリア</t>
    </rPh>
    <phoneticPr fontId="5"/>
  </si>
  <si>
    <t>　　　ビアク班（終日）Van（５人乗り）３台</t>
    <rPh sb="6" eb="7">
      <t>ハン</t>
    </rPh>
    <phoneticPr fontId="5"/>
  </si>
  <si>
    <t>　　　ビアク班（終日）Van（５人乗り）３台</t>
    <phoneticPr fontId="5"/>
  </si>
  <si>
    <t>車両：（終日）ミニバス（１２人乗り）１台</t>
    <rPh sb="4" eb="6">
      <t>シュウジツ</t>
    </rPh>
    <phoneticPr fontId="5"/>
  </si>
  <si>
    <t>　　　　荷物車1台（ビントニーマノクワリーホテル）</t>
    <phoneticPr fontId="5"/>
  </si>
  <si>
    <t>車両：（終日）４WD（５人乗り）３台</t>
    <phoneticPr fontId="5"/>
  </si>
  <si>
    <t>車両：（終日）4WD（5人乗り）３台</t>
    <phoneticPr fontId="5"/>
  </si>
  <si>
    <t>　　　　荷物車1台</t>
    <phoneticPr fontId="5"/>
  </si>
  <si>
    <t>（JT939便）</t>
    <phoneticPr fontId="5"/>
  </si>
  <si>
    <t>（GA875便）</t>
    <rPh sb="6" eb="7">
      <t>ビン</t>
    </rPh>
    <phoneticPr fontId="10"/>
  </si>
  <si>
    <t>（GA643便）</t>
    <rPh sb="6" eb="7">
      <t>ビン</t>
    </rPh>
    <phoneticPr fontId="10"/>
  </si>
  <si>
    <t>　　　（送迎）ミニバス（１２人乗り）１台</t>
  </si>
  <si>
    <t>車両：（終日）バス（２５人乗り）１台</t>
    <rPh sb="4" eb="6">
      <t>シュウジツ</t>
    </rPh>
    <phoneticPr fontId="5"/>
  </si>
  <si>
    <t>車両：（終日）Van（５人乗り）３台</t>
    <phoneticPr fontId="10"/>
  </si>
  <si>
    <t>車両：（半日）Van（５人乗り）４台</t>
    <phoneticPr fontId="5"/>
  </si>
  <si>
    <t>車両：（終日）Van（５人乗り）３台</t>
    <phoneticPr fontId="5"/>
  </si>
  <si>
    <t>車両：（半日）Van（５人乗り）４台</t>
    <rPh sb="17" eb="18">
      <t>ダイ</t>
    </rPh>
    <phoneticPr fontId="5"/>
  </si>
  <si>
    <t>車両：調査班   （終日）Van（５人乗り）３台</t>
    <rPh sb="3" eb="5">
      <t>チョウサ</t>
    </rPh>
    <rPh sb="5" eb="6">
      <t>ハン</t>
    </rPh>
    <rPh sb="10" eb="11">
      <t>オ</t>
    </rPh>
    <phoneticPr fontId="10"/>
  </si>
  <si>
    <t>車両：調査班   （終日）Van（５人乗り）３台</t>
    <phoneticPr fontId="5"/>
  </si>
  <si>
    <t>(スカルノハッタ国際空港に隣接のホテル)</t>
    <rPh sb="8" eb="12">
      <t>コクサイクウコウ</t>
    </rPh>
    <rPh sb="13" eb="15">
      <t>リンセツ</t>
    </rPh>
    <phoneticPr fontId="5"/>
  </si>
  <si>
    <t>令和５年度　インドネシア現地調査・遺骨収集派遣（第１次）日程表（案）</t>
    <rPh sb="0" eb="2">
      <t>レイワ</t>
    </rPh>
    <rPh sb="3" eb="5">
      <t>ネンド</t>
    </rPh>
    <rPh sb="12" eb="14">
      <t>ゲンチ</t>
    </rPh>
    <rPh sb="14" eb="16">
      <t>チョウサ</t>
    </rPh>
    <rPh sb="17" eb="19">
      <t>イコツ</t>
    </rPh>
    <rPh sb="19" eb="21">
      <t>シュウシュウ</t>
    </rPh>
    <rPh sb="21" eb="23">
      <t>ハケン</t>
    </rPh>
    <rPh sb="24" eb="25">
      <t>ダイ</t>
    </rPh>
    <rPh sb="26" eb="27">
      <t>ジ</t>
    </rPh>
    <rPh sb="28" eb="31">
      <t>ニッテイヒョウ</t>
    </rPh>
    <rPh sb="32" eb="33">
      <t>アン</t>
    </rPh>
    <phoneticPr fontId="7"/>
  </si>
  <si>
    <r>
      <t xml:space="preserve">【インドネシア教育文化省及び国家イノベーション研究庁と今後について協議】
</t>
    </r>
    <r>
      <rPr>
        <sz val="11"/>
        <rFont val="メイリオ"/>
        <family val="3"/>
        <charset val="128"/>
      </rPr>
      <t>※要すれば</t>
    </r>
    <rPh sb="7" eb="9">
      <t>キョウイク</t>
    </rPh>
    <rPh sb="9" eb="12">
      <t>ブンカショウ</t>
    </rPh>
    <rPh sb="12" eb="13">
      <t>オヨ</t>
    </rPh>
    <rPh sb="14" eb="16">
      <t>コッカ</t>
    </rPh>
    <rPh sb="23" eb="26">
      <t>ケンキュウチョウ</t>
    </rPh>
    <rPh sb="27" eb="29">
      <t>コンゴ</t>
    </rPh>
    <rPh sb="33" eb="35">
      <t>キョウギ</t>
    </rPh>
    <rPh sb="38" eb="39">
      <t>ヨウ</t>
    </rPh>
    <phoneticPr fontId="5"/>
  </si>
  <si>
    <t>※　日程は、現地事情等により変更することがある。</t>
    <phoneticPr fontId="5"/>
  </si>
  <si>
    <t>【西パプア州政府表敬・事業説明】</t>
  </si>
  <si>
    <t>【マノクワリ県庁表敬・事業説明】</t>
  </si>
  <si>
    <t>（JT709便）</t>
    <rPh sb="6" eb="7">
      <t>ビン</t>
    </rPh>
    <phoneticPr fontId="10"/>
  </si>
  <si>
    <t>ジャカルタ</t>
    <phoneticPr fontId="5"/>
  </si>
  <si>
    <t>発</t>
    <rPh sb="0" eb="1">
      <t>ハツ</t>
    </rPh>
    <phoneticPr fontId="5"/>
  </si>
  <si>
    <t>（NH856便）</t>
    <phoneticPr fontId="5"/>
  </si>
  <si>
    <t>着</t>
    <rPh sb="0" eb="1">
      <t>チャク</t>
    </rPh>
    <phoneticPr fontId="10"/>
  </si>
  <si>
    <r>
      <t>【日尼合同チーム打合せ】</t>
    </r>
    <r>
      <rPr>
        <sz val="11"/>
        <rFont val="メイリオ"/>
        <family val="3"/>
        <charset val="128"/>
      </rPr>
      <t>※於：宿泊ホテル会議室</t>
    </r>
    <rPh sb="1" eb="3">
      <t>ニチアマ</t>
    </rPh>
    <rPh sb="3" eb="5">
      <t>ゴウドウ</t>
    </rPh>
    <rPh sb="8" eb="10">
      <t>ウチアワ</t>
    </rPh>
    <rPh sb="13" eb="14">
      <t>オ</t>
    </rPh>
    <rPh sb="15" eb="17">
      <t>シュクハク</t>
    </rPh>
    <rPh sb="20" eb="23">
      <t>カイギシツ</t>
    </rPh>
    <phoneticPr fontId="5"/>
  </si>
  <si>
    <r>
      <t>【現地調査】１月に現地調査する地点の事前調査</t>
    </r>
    <r>
      <rPr>
        <sz val="11"/>
        <rFont val="メイリオ"/>
        <family val="3"/>
        <charset val="128"/>
      </rPr>
      <t>※１か所程度</t>
    </r>
    <rPh sb="3" eb="5">
      <t>チョウサ</t>
    </rPh>
    <rPh sb="7" eb="8">
      <t>ツキ</t>
    </rPh>
    <rPh sb="9" eb="11">
      <t>ゲンチ</t>
    </rPh>
    <rPh sb="11" eb="13">
      <t>チョウサ</t>
    </rPh>
    <rPh sb="15" eb="17">
      <t>チテン</t>
    </rPh>
    <rPh sb="18" eb="20">
      <t>ジゼン</t>
    </rPh>
    <rPh sb="20" eb="22">
      <t>チョウサ</t>
    </rPh>
    <rPh sb="25" eb="26">
      <t>トコロ</t>
    </rPh>
    <rPh sb="26" eb="28">
      <t>テイド</t>
    </rPh>
    <phoneticPr fontId="5"/>
  </si>
  <si>
    <r>
      <t>【インドネシア教育文化省及び国家イノベーション研究庁と今後について協議】</t>
    </r>
    <r>
      <rPr>
        <sz val="11"/>
        <rFont val="メイリオ"/>
        <family val="3"/>
        <charset val="128"/>
      </rPr>
      <t>※要すれば</t>
    </r>
    <rPh sb="7" eb="9">
      <t>キョウイク</t>
    </rPh>
    <rPh sb="9" eb="12">
      <t>ブンカショウ</t>
    </rPh>
    <rPh sb="12" eb="13">
      <t>オヨ</t>
    </rPh>
    <rPh sb="14" eb="16">
      <t>コッカ</t>
    </rPh>
    <rPh sb="23" eb="26">
      <t>ケンキュウチョウ</t>
    </rPh>
    <rPh sb="27" eb="29">
      <t>コンゴ</t>
    </rPh>
    <rPh sb="33" eb="35">
      <t>キョウギ</t>
    </rPh>
    <rPh sb="37" eb="38">
      <t>ヨウ</t>
    </rPh>
    <phoneticPr fontId="10"/>
  </si>
  <si>
    <t>令和５年度　インドネシア現地調査・遺骨収集派遣（第２次）日程表（案）</t>
    <rPh sb="0" eb="2">
      <t>レイワ</t>
    </rPh>
    <rPh sb="3" eb="5">
      <t>ネンド</t>
    </rPh>
    <rPh sb="12" eb="14">
      <t>ゲンチ</t>
    </rPh>
    <rPh sb="14" eb="16">
      <t>チョウサ</t>
    </rPh>
    <rPh sb="17" eb="19">
      <t>イコツ</t>
    </rPh>
    <rPh sb="19" eb="21">
      <t>シュウシュウ</t>
    </rPh>
    <rPh sb="21" eb="23">
      <t>ハケン</t>
    </rPh>
    <rPh sb="24" eb="25">
      <t>ダイ</t>
    </rPh>
    <rPh sb="26" eb="27">
      <t>ジ</t>
    </rPh>
    <rPh sb="28" eb="31">
      <t>ニッテイヒョウ</t>
    </rPh>
    <rPh sb="32" eb="33">
      <t>アン</t>
    </rPh>
    <phoneticPr fontId="7"/>
  </si>
  <si>
    <t>令和５年度　インドネシア現地調査・遺骨収集派遣（第３次）日程表（案）</t>
    <rPh sb="0" eb="2">
      <t>レイワ</t>
    </rPh>
    <rPh sb="3" eb="5">
      <t>ネンド</t>
    </rPh>
    <rPh sb="12" eb="14">
      <t>ゲンチ</t>
    </rPh>
    <rPh sb="14" eb="16">
      <t>チョウサ</t>
    </rPh>
    <rPh sb="17" eb="19">
      <t>イコツ</t>
    </rPh>
    <rPh sb="19" eb="21">
      <t>シュウシュウ</t>
    </rPh>
    <rPh sb="21" eb="23">
      <t>ハケン</t>
    </rPh>
    <rPh sb="24" eb="25">
      <t>ダイ</t>
    </rPh>
    <rPh sb="26" eb="27">
      <t>ジ</t>
    </rPh>
    <rPh sb="28" eb="31">
      <t>ニッテイヒョウ</t>
    </rPh>
    <rPh sb="32" eb="33">
      <t>アン</t>
    </rPh>
    <phoneticPr fontId="7"/>
  </si>
  <si>
    <t>【結団式】</t>
    <rPh sb="1" eb="3">
      <t>ケツダン</t>
    </rPh>
    <rPh sb="3" eb="4">
      <t>シキ</t>
    </rPh>
    <phoneticPr fontId="5"/>
  </si>
  <si>
    <t>【結団式】</t>
    <phoneticPr fontId="5"/>
  </si>
  <si>
    <t>（NH872便）</t>
    <rPh sb="6" eb="7">
      <t>ビン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</si>
</sst>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aaa"/>
    <numFmt numFmtId="178" formatCode="hh:mm;@"/>
  </numFmts>
  <fonts count="4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2"/>
      <name val="メイリオ"/>
      <family val="3"/>
      <charset val="128"/>
    </font>
    <font>
      <i/>
      <sz val="6"/>
      <name val="Verdana"/>
      <family val="2"/>
    </font>
    <font>
      <b/>
      <sz val="1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color rgb="FF0070C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rgb="FF002060"/>
      <name val="メイリオ"/>
      <family val="3"/>
      <charset val="128"/>
    </font>
    <font>
      <i/>
      <sz val="10"/>
      <name val="ＭＳ ゴシック"/>
      <family val="3"/>
      <charset val="128"/>
    </font>
    <font>
      <i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8"/>
      <name val="メイリオ"/>
      <family val="3"/>
      <charset val="128"/>
    </font>
    <font>
      <b/>
      <sz val="10"/>
      <name val="メイリオ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2"/>
      <name val="メイリオ"/>
      <family val="3"/>
      <charset val="128"/>
    </font>
    <font>
      <i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12"/>
      <color rgb="FF0070C0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9"/>
      <name val="Roboto"/>
    </font>
    <font>
      <sz val="11"/>
      <name val="游ゴシック"/>
      <family val="2"/>
      <charset val="128"/>
      <scheme val="minor"/>
    </font>
    <font>
      <b/>
      <sz val="1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4">
    <xf numFmtId="0" fontId="0" fillId="0" borderId="0" xfId="0">
      <alignment vertical="center"/>
    </xf>
    <xf numFmtId="49" fontId="4" fillId="0" borderId="0" xfId="1" applyNumberFormat="1" applyFont="1"/>
    <xf numFmtId="176" fontId="4" fillId="0" borderId="0" xfId="1" applyNumberFormat="1" applyFont="1"/>
    <xf numFmtId="177" fontId="4" fillId="0" borderId="0" xfId="1" applyNumberFormat="1" applyFont="1"/>
    <xf numFmtId="178" fontId="4" fillId="0" borderId="0" xfId="1" applyNumberFormat="1" applyFont="1"/>
    <xf numFmtId="0" fontId="4" fillId="0" borderId="0" xfId="1" applyFont="1"/>
    <xf numFmtId="0" fontId="4" fillId="0" borderId="0" xfId="1" applyFont="1" applyAlignment="1">
      <alignment horizontal="center"/>
    </xf>
    <xf numFmtId="0" fontId="3" fillId="0" borderId="0" xfId="2"/>
    <xf numFmtId="49" fontId="8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8" fillId="3" borderId="1" xfId="1" applyFont="1" applyFill="1" applyBorder="1" applyAlignment="1">
      <alignment vertical="center" textRotation="255"/>
    </xf>
    <xf numFmtId="0" fontId="9" fillId="3" borderId="2" xfId="1" applyFont="1" applyFill="1" applyBorder="1" applyAlignment="1">
      <alignment horizontal="center" vertical="center"/>
    </xf>
    <xf numFmtId="177" fontId="9" fillId="3" borderId="3" xfId="1" applyNumberFormat="1" applyFont="1" applyFill="1" applyBorder="1" applyAlignment="1">
      <alignment horizontal="center" vertical="center" textRotation="255"/>
    </xf>
    <xf numFmtId="178" fontId="9" fillId="3" borderId="4" xfId="1" applyNumberFormat="1" applyFont="1" applyFill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1" fontId="4" fillId="0" borderId="10" xfId="1" applyNumberFormat="1" applyFont="1" applyBorder="1" applyAlignment="1">
      <alignment vertical="center"/>
    </xf>
    <xf numFmtId="176" fontId="11" fillId="0" borderId="11" xfId="1" applyNumberFormat="1" applyFont="1" applyBorder="1" applyAlignment="1">
      <alignment horizontal="center" vertical="center"/>
    </xf>
    <xf numFmtId="177" fontId="4" fillId="0" borderId="11" xfId="1" applyNumberFormat="1" applyFont="1" applyBorder="1" applyAlignment="1">
      <alignment horizontal="center" vertical="center"/>
    </xf>
    <xf numFmtId="178" fontId="11" fillId="0" borderId="12" xfId="1" applyNumberFormat="1" applyFont="1" applyBorder="1" applyAlignment="1">
      <alignment horizontal="center" vertical="center"/>
    </xf>
    <xf numFmtId="0" fontId="11" fillId="0" borderId="13" xfId="1" applyFont="1" applyBorder="1" applyAlignment="1">
      <alignment horizontal="distributed" vertical="center" shrinkToFit="1"/>
    </xf>
    <xf numFmtId="0" fontId="11" fillId="0" borderId="14" xfId="1" applyFont="1" applyBorder="1" applyAlignment="1">
      <alignment horizontal="center" vertical="center"/>
    </xf>
    <xf numFmtId="0" fontId="9" fillId="0" borderId="12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1" fillId="0" borderId="0" xfId="1" applyFont="1" applyAlignment="1">
      <alignment horizontal="center" vertical="center" shrinkToFit="1"/>
    </xf>
    <xf numFmtId="0" fontId="11" fillId="0" borderId="15" xfId="1" applyFont="1" applyBorder="1" applyAlignment="1">
      <alignment vertical="center"/>
    </xf>
    <xf numFmtId="0" fontId="11" fillId="0" borderId="16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1" fontId="4" fillId="0" borderId="10" xfId="1" applyNumberFormat="1" applyFont="1" applyBorder="1" applyAlignment="1">
      <alignment horizontal="center" vertical="center"/>
    </xf>
    <xf numFmtId="177" fontId="12" fillId="0" borderId="11" xfId="1" applyNumberFormat="1" applyFont="1" applyBorder="1" applyAlignment="1">
      <alignment horizontal="center" vertical="center"/>
    </xf>
    <xf numFmtId="20" fontId="4" fillId="0" borderId="0" xfId="1" applyNumberFormat="1" applyFont="1" applyAlignment="1">
      <alignment horizontal="center" vertical="center"/>
    </xf>
    <xf numFmtId="20" fontId="11" fillId="0" borderId="13" xfId="1" applyNumberFormat="1" applyFont="1" applyBorder="1" applyAlignment="1">
      <alignment horizontal="distributed" vertical="center" shrinkToFit="1"/>
    </xf>
    <xf numFmtId="0" fontId="4" fillId="0" borderId="12" xfId="1" applyFont="1" applyBorder="1" applyAlignment="1">
      <alignment horizontal="center" vertical="center"/>
    </xf>
    <xf numFmtId="1" fontId="4" fillId="0" borderId="17" xfId="1" applyNumberFormat="1" applyFont="1" applyBorder="1" applyAlignment="1">
      <alignment vertical="center"/>
    </xf>
    <xf numFmtId="178" fontId="11" fillId="0" borderId="18" xfId="1" applyNumberFormat="1" applyFont="1" applyBorder="1" applyAlignment="1">
      <alignment horizontal="center" vertical="center"/>
    </xf>
    <xf numFmtId="0" fontId="11" fillId="0" borderId="19" xfId="1" applyFont="1" applyBorder="1" applyAlignment="1">
      <alignment horizontal="distributed" vertical="center" shrinkToFit="1"/>
    </xf>
    <xf numFmtId="0" fontId="11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9" fillId="0" borderId="22" xfId="1" applyFont="1" applyBorder="1" applyAlignment="1">
      <alignment horizontal="left" vertical="center"/>
    </xf>
    <xf numFmtId="0" fontId="11" fillId="0" borderId="22" xfId="1" applyFont="1" applyBorder="1" applyAlignment="1">
      <alignment vertical="center"/>
    </xf>
    <xf numFmtId="0" fontId="11" fillId="0" borderId="23" xfId="1" applyFont="1" applyBorder="1" applyAlignment="1">
      <alignment horizontal="center" vertical="center" shrinkToFit="1"/>
    </xf>
    <xf numFmtId="0" fontId="11" fillId="0" borderId="24" xfId="1" applyFont="1" applyBorder="1" applyAlignment="1">
      <alignment vertical="center"/>
    </xf>
    <xf numFmtId="0" fontId="4" fillId="0" borderId="0" xfId="1" applyFont="1" applyAlignment="1">
      <alignment vertical="center"/>
    </xf>
    <xf numFmtId="1" fontId="4" fillId="0" borderId="26" xfId="1" applyNumberFormat="1" applyFont="1" applyBorder="1" applyAlignment="1">
      <alignment vertical="center"/>
    </xf>
    <xf numFmtId="176" fontId="11" fillId="0" borderId="27" xfId="1" applyNumberFormat="1" applyFont="1" applyBorder="1" applyAlignment="1">
      <alignment vertical="center"/>
    </xf>
    <xf numFmtId="177" fontId="4" fillId="0" borderId="27" xfId="1" applyNumberFormat="1" applyFont="1" applyBorder="1" applyAlignment="1">
      <alignment vertical="center"/>
    </xf>
    <xf numFmtId="0" fontId="9" fillId="0" borderId="28" xfId="2" applyFont="1" applyBorder="1" applyAlignment="1">
      <alignment horizontal="left" vertical="center"/>
    </xf>
    <xf numFmtId="177" fontId="13" fillId="0" borderId="11" xfId="1" applyNumberFormat="1" applyFont="1" applyBorder="1" applyAlignment="1">
      <alignment horizontal="center" vertical="center"/>
    </xf>
    <xf numFmtId="0" fontId="11" fillId="0" borderId="12" xfId="1" applyFont="1" applyBorder="1" applyAlignment="1">
      <alignment horizontal="left" vertical="center"/>
    </xf>
    <xf numFmtId="0" fontId="11" fillId="0" borderId="0" xfId="1" applyFont="1" applyAlignment="1">
      <alignment vertical="center"/>
    </xf>
    <xf numFmtId="176" fontId="11" fillId="0" borderId="30" xfId="1" applyNumberFormat="1" applyFont="1" applyBorder="1" applyAlignment="1">
      <alignment vertical="center"/>
    </xf>
    <xf numFmtId="177" fontId="4" fillId="0" borderId="30" xfId="1" applyNumberFormat="1" applyFont="1" applyBorder="1" applyAlignment="1">
      <alignment vertical="center"/>
    </xf>
    <xf numFmtId="178" fontId="11" fillId="0" borderId="21" xfId="1" applyNumberFormat="1" applyFont="1" applyBorder="1" applyAlignment="1">
      <alignment horizontal="center" vertical="center"/>
    </xf>
    <xf numFmtId="0" fontId="11" fillId="0" borderId="21" xfId="1" applyFont="1" applyBorder="1" applyAlignment="1">
      <alignment horizontal="left" vertical="center"/>
    </xf>
    <xf numFmtId="178" fontId="11" fillId="0" borderId="0" xfId="1" applyNumberFormat="1" applyFont="1" applyAlignment="1">
      <alignment horizontal="center" vertical="center"/>
    </xf>
    <xf numFmtId="20" fontId="11" fillId="0" borderId="14" xfId="1" applyNumberFormat="1" applyFont="1" applyBorder="1" applyAlignment="1">
      <alignment horizontal="center" vertical="center"/>
    </xf>
    <xf numFmtId="176" fontId="11" fillId="0" borderId="11" xfId="1" applyNumberFormat="1" applyFont="1" applyBorder="1" applyAlignment="1">
      <alignment vertical="center"/>
    </xf>
    <xf numFmtId="177" fontId="4" fillId="0" borderId="11" xfId="1" applyNumberFormat="1" applyFont="1" applyBorder="1" applyAlignment="1">
      <alignment vertical="center"/>
    </xf>
    <xf numFmtId="0" fontId="9" fillId="0" borderId="28" xfId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20" fontId="11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1" fillId="0" borderId="33" xfId="1" applyFont="1" applyBorder="1" applyAlignment="1">
      <alignment vertical="center"/>
    </xf>
    <xf numFmtId="0" fontId="4" fillId="0" borderId="31" xfId="1" applyFont="1" applyBorder="1" applyAlignment="1">
      <alignment vertical="center"/>
    </xf>
    <xf numFmtId="0" fontId="4" fillId="0" borderId="28" xfId="1" applyFont="1" applyBorder="1" applyAlignment="1">
      <alignment vertical="center"/>
    </xf>
    <xf numFmtId="0" fontId="11" fillId="0" borderId="28" xfId="1" applyFont="1" applyBorder="1" applyAlignment="1">
      <alignment vertical="center"/>
    </xf>
    <xf numFmtId="0" fontId="11" fillId="0" borderId="28" xfId="1" applyFont="1" applyBorder="1" applyAlignment="1">
      <alignment vertical="center" shrinkToFit="1"/>
    </xf>
    <xf numFmtId="0" fontId="11" fillId="0" borderId="32" xfId="1" applyFont="1" applyBorder="1" applyAlignment="1">
      <alignment vertical="center"/>
    </xf>
    <xf numFmtId="0" fontId="11" fillId="0" borderId="0" xfId="1" applyFont="1" applyAlignment="1">
      <alignment vertical="center" shrinkToFit="1"/>
    </xf>
    <xf numFmtId="0" fontId="15" fillId="0" borderId="0" xfId="2" applyFont="1" applyAlignment="1">
      <alignment vertical="center"/>
    </xf>
    <xf numFmtId="0" fontId="4" fillId="0" borderId="12" xfId="1" applyFont="1" applyBorder="1" applyAlignment="1">
      <alignment vertical="center"/>
    </xf>
    <xf numFmtId="177" fontId="16" fillId="0" borderId="11" xfId="1" applyNumberFormat="1" applyFont="1" applyBorder="1" applyAlignment="1">
      <alignment horizontal="center" vertical="center"/>
    </xf>
    <xf numFmtId="0" fontId="9" fillId="0" borderId="12" xfId="2" applyFont="1" applyBorder="1" applyAlignment="1">
      <alignment vertical="center"/>
    </xf>
    <xf numFmtId="0" fontId="9" fillId="0" borderId="28" xfId="0" applyFont="1" applyBorder="1">
      <alignment vertical="center"/>
    </xf>
    <xf numFmtId="0" fontId="9" fillId="0" borderId="0" xfId="0" applyFont="1">
      <alignment vertical="center"/>
    </xf>
    <xf numFmtId="0" fontId="11" fillId="0" borderId="0" xfId="1" applyFont="1" applyAlignment="1">
      <alignment horizontal="left" vertical="center"/>
    </xf>
    <xf numFmtId="0" fontId="11" fillId="0" borderId="41" xfId="1" applyFont="1" applyBorder="1" applyAlignment="1">
      <alignment vertical="center"/>
    </xf>
    <xf numFmtId="1" fontId="4" fillId="0" borderId="17" xfId="1" applyNumberFormat="1" applyFont="1" applyBorder="1" applyAlignment="1">
      <alignment horizontal="center" vertical="center"/>
    </xf>
    <xf numFmtId="176" fontId="11" fillId="0" borderId="30" xfId="1" applyNumberFormat="1" applyFont="1" applyBorder="1" applyAlignment="1">
      <alignment horizontal="center" vertical="center"/>
    </xf>
    <xf numFmtId="177" fontId="4" fillId="0" borderId="30" xfId="1" applyNumberFormat="1" applyFont="1" applyBorder="1" applyAlignment="1">
      <alignment horizontal="center" vertical="center"/>
    </xf>
    <xf numFmtId="20" fontId="11" fillId="0" borderId="19" xfId="1" applyNumberFormat="1" applyFont="1" applyBorder="1" applyAlignment="1">
      <alignment horizontal="distributed" vertical="center" shrinkToFit="1"/>
    </xf>
    <xf numFmtId="20" fontId="11" fillId="0" borderId="20" xfId="1" applyNumberFormat="1" applyFont="1" applyBorder="1" applyAlignment="1">
      <alignment horizontal="center" vertical="center"/>
    </xf>
    <xf numFmtId="0" fontId="15" fillId="0" borderId="22" xfId="2" applyFont="1" applyBorder="1" applyAlignment="1">
      <alignment vertical="center"/>
    </xf>
    <xf numFmtId="177" fontId="17" fillId="0" borderId="11" xfId="1" applyNumberFormat="1" applyFont="1" applyBorder="1" applyAlignment="1">
      <alignment horizontal="center" vertical="center"/>
    </xf>
    <xf numFmtId="1" fontId="4" fillId="0" borderId="42" xfId="1" applyNumberFormat="1" applyFont="1" applyBorder="1" applyAlignment="1">
      <alignment horizontal="center" vertical="center"/>
    </xf>
    <xf numFmtId="176" fontId="11" fillId="0" borderId="43" xfId="1" applyNumberFormat="1" applyFont="1" applyBorder="1" applyAlignment="1">
      <alignment horizontal="center" vertical="center"/>
    </xf>
    <xf numFmtId="177" fontId="4" fillId="0" borderId="43" xfId="1" applyNumberFormat="1" applyFont="1" applyBorder="1" applyAlignment="1">
      <alignment horizontal="center" vertical="center"/>
    </xf>
    <xf numFmtId="178" fontId="11" fillId="0" borderId="44" xfId="1" applyNumberFormat="1" applyFont="1" applyBorder="1" applyAlignment="1">
      <alignment horizontal="center" vertical="center"/>
    </xf>
    <xf numFmtId="20" fontId="11" fillId="0" borderId="45" xfId="1" applyNumberFormat="1" applyFont="1" applyBorder="1" applyAlignment="1">
      <alignment horizontal="distributed" vertical="center" shrinkToFit="1"/>
    </xf>
    <xf numFmtId="20" fontId="11" fillId="0" borderId="46" xfId="1" applyNumberFormat="1" applyFont="1" applyBorder="1" applyAlignment="1">
      <alignment horizontal="center" vertical="center"/>
    </xf>
    <xf numFmtId="0" fontId="11" fillId="0" borderId="44" xfId="1" applyFont="1" applyBorder="1" applyAlignment="1">
      <alignment horizontal="left" vertical="center"/>
    </xf>
    <xf numFmtId="0" fontId="9" fillId="0" borderId="47" xfId="1" applyFont="1" applyBorder="1" applyAlignment="1">
      <alignment horizontal="left" vertical="center"/>
    </xf>
    <xf numFmtId="0" fontId="15" fillId="0" borderId="47" xfId="2" applyFont="1" applyBorder="1" applyAlignment="1">
      <alignment vertical="center"/>
    </xf>
    <xf numFmtId="0" fontId="11" fillId="0" borderId="47" xfId="1" applyFont="1" applyBorder="1" applyAlignment="1">
      <alignment vertical="center"/>
    </xf>
    <xf numFmtId="0" fontId="11" fillId="0" borderId="47" xfId="1" applyFont="1" applyBorder="1" applyAlignment="1">
      <alignment vertical="center" shrinkToFit="1"/>
    </xf>
    <xf numFmtId="0" fontId="11" fillId="0" borderId="48" xfId="1" applyFont="1" applyBorder="1" applyAlignment="1">
      <alignment vertical="center"/>
    </xf>
    <xf numFmtId="176" fontId="11" fillId="0" borderId="0" xfId="1" applyNumberFormat="1" applyFont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20" fontId="11" fillId="0" borderId="0" xfId="1" applyNumberFormat="1" applyFont="1" applyAlignment="1">
      <alignment horizontal="distributed" vertical="center" shrinkToFit="1"/>
    </xf>
    <xf numFmtId="0" fontId="8" fillId="0" borderId="0" xfId="1" applyFont="1" applyAlignment="1">
      <alignment horizontal="left"/>
    </xf>
    <xf numFmtId="177" fontId="11" fillId="0" borderId="11" xfId="1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18" fillId="0" borderId="0" xfId="1" applyNumberFormat="1" applyFont="1" applyAlignment="1">
      <alignment vertical="center"/>
    </xf>
    <xf numFmtId="176" fontId="18" fillId="0" borderId="0" xfId="1" applyNumberFormat="1" applyFont="1" applyAlignment="1">
      <alignment vertical="center"/>
    </xf>
    <xf numFmtId="177" fontId="18" fillId="0" borderId="0" xfId="1" applyNumberFormat="1" applyFont="1" applyAlignment="1">
      <alignment vertical="center"/>
    </xf>
    <xf numFmtId="0" fontId="18" fillId="0" borderId="0" xfId="1" applyFont="1" applyAlignment="1">
      <alignment vertical="center"/>
    </xf>
    <xf numFmtId="31" fontId="19" fillId="0" borderId="0" xfId="1" applyNumberFormat="1" applyFont="1" applyAlignment="1">
      <alignment vertical="center"/>
    </xf>
    <xf numFmtId="0" fontId="21" fillId="0" borderId="0" xfId="1" applyFont="1" applyAlignment="1">
      <alignment vertical="center"/>
    </xf>
    <xf numFmtId="49" fontId="22" fillId="0" borderId="47" xfId="1" applyNumberFormat="1" applyFont="1" applyBorder="1" applyAlignment="1">
      <alignment vertical="center"/>
    </xf>
    <xf numFmtId="176" fontId="22" fillId="0" borderId="47" xfId="1" applyNumberFormat="1" applyFont="1" applyBorder="1" applyAlignment="1">
      <alignment vertical="center"/>
    </xf>
    <xf numFmtId="177" fontId="22" fillId="0" borderId="47" xfId="1" applyNumberFormat="1" applyFont="1" applyBorder="1" applyAlignment="1">
      <alignment vertical="center"/>
    </xf>
    <xf numFmtId="49" fontId="22" fillId="0" borderId="47" xfId="1" applyNumberFormat="1" applyFont="1" applyBorder="1" applyAlignment="1">
      <alignment horizontal="center" vertical="center"/>
    </xf>
    <xf numFmtId="0" fontId="23" fillId="0" borderId="47" xfId="1" applyFont="1" applyBorder="1" applyAlignment="1">
      <alignment vertical="center"/>
    </xf>
    <xf numFmtId="0" fontId="18" fillId="0" borderId="47" xfId="1" applyFont="1" applyBorder="1" applyAlignment="1">
      <alignment vertical="center"/>
    </xf>
    <xf numFmtId="0" fontId="23" fillId="0" borderId="0" xfId="1" applyFont="1" applyAlignment="1">
      <alignment vertical="center"/>
    </xf>
    <xf numFmtId="0" fontId="22" fillId="0" borderId="0" xfId="1" applyFont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horizontal="distributed" vertical="center"/>
    </xf>
    <xf numFmtId="0" fontId="25" fillId="0" borderId="0" xfId="3" applyFont="1">
      <alignment vertical="center"/>
    </xf>
    <xf numFmtId="0" fontId="22" fillId="0" borderId="0" xfId="1" applyFont="1" applyAlignment="1">
      <alignment vertical="center"/>
    </xf>
    <xf numFmtId="0" fontId="24" fillId="0" borderId="0" xfId="1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24" fillId="0" borderId="0" xfId="1" applyFont="1" applyAlignment="1">
      <alignment vertical="center"/>
    </xf>
    <xf numFmtId="49" fontId="23" fillId="0" borderId="0" xfId="1" applyNumberFormat="1" applyFont="1" applyAlignment="1">
      <alignment vertical="center"/>
    </xf>
    <xf numFmtId="176" fontId="23" fillId="0" borderId="0" xfId="1" applyNumberFormat="1" applyFont="1" applyAlignment="1">
      <alignment vertical="center"/>
    </xf>
    <xf numFmtId="177" fontId="23" fillId="0" borderId="0" xfId="1" applyNumberFormat="1" applyFont="1" applyAlignment="1">
      <alignment vertical="center"/>
    </xf>
    <xf numFmtId="178" fontId="24" fillId="0" borderId="0" xfId="1" applyNumberFormat="1" applyFont="1" applyAlignment="1">
      <alignment horizontal="center" vertical="center"/>
    </xf>
    <xf numFmtId="0" fontId="24" fillId="0" borderId="0" xfId="1" applyFont="1" applyAlignment="1">
      <alignment horizontal="left" vertical="center" shrinkToFit="1"/>
    </xf>
    <xf numFmtId="0" fontId="24" fillId="0" borderId="0" xfId="1" applyFont="1" applyAlignment="1">
      <alignment horizontal="right" vertical="center"/>
    </xf>
    <xf numFmtId="0" fontId="4" fillId="0" borderId="16" xfId="1" applyFont="1" applyBorder="1" applyAlignment="1">
      <alignment vertical="center"/>
    </xf>
    <xf numFmtId="0" fontId="4" fillId="0" borderId="29" xfId="1" applyFont="1" applyBorder="1" applyAlignment="1">
      <alignment vertical="center"/>
    </xf>
    <xf numFmtId="0" fontId="4" fillId="0" borderId="25" xfId="1" applyFont="1" applyBorder="1" applyAlignment="1">
      <alignment vertical="center"/>
    </xf>
    <xf numFmtId="0" fontId="4" fillId="0" borderId="16" xfId="1" applyFont="1" applyBorder="1" applyAlignment="1">
      <alignment horizontal="left" vertical="center"/>
    </xf>
    <xf numFmtId="0" fontId="4" fillId="0" borderId="41" xfId="1" applyFont="1" applyBorder="1" applyAlignment="1">
      <alignment vertical="center"/>
    </xf>
    <xf numFmtId="0" fontId="4" fillId="0" borderId="41" xfId="1" applyFont="1" applyBorder="1"/>
    <xf numFmtId="0" fontId="27" fillId="0" borderId="16" xfId="1" applyFont="1" applyBorder="1" applyAlignment="1">
      <alignment horizontal="center" vertical="center"/>
    </xf>
    <xf numFmtId="0" fontId="27" fillId="0" borderId="25" xfId="1" applyFont="1" applyBorder="1" applyAlignment="1">
      <alignment horizontal="center" vertical="center"/>
    </xf>
    <xf numFmtId="0" fontId="28" fillId="0" borderId="29" xfId="1" applyFont="1" applyBorder="1" applyAlignment="1">
      <alignment vertical="center" wrapText="1"/>
    </xf>
    <xf numFmtId="0" fontId="28" fillId="0" borderId="16" xfId="1" applyFont="1" applyBorder="1" applyAlignment="1">
      <alignment vertical="center"/>
    </xf>
    <xf numFmtId="0" fontId="29" fillId="0" borderId="16" xfId="1" applyFont="1" applyBorder="1" applyAlignment="1">
      <alignment vertical="center"/>
    </xf>
    <xf numFmtId="0" fontId="28" fillId="0" borderId="59" xfId="1" applyFont="1" applyBorder="1" applyAlignment="1">
      <alignment vertical="center" wrapText="1"/>
    </xf>
    <xf numFmtId="0" fontId="28" fillId="0" borderId="16" xfId="1" applyFont="1" applyBorder="1" applyAlignment="1">
      <alignment vertical="center" wrapText="1"/>
    </xf>
    <xf numFmtId="0" fontId="28" fillId="0" borderId="41" xfId="1" applyFont="1" applyBorder="1" applyAlignment="1">
      <alignment vertical="center"/>
    </xf>
    <xf numFmtId="0" fontId="28" fillId="0" borderId="29" xfId="1" applyFont="1" applyBorder="1" applyAlignment="1">
      <alignment vertical="center"/>
    </xf>
    <xf numFmtId="178" fontId="6" fillId="0" borderId="55" xfId="1" applyNumberFormat="1" applyFont="1" applyBorder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6" fillId="0" borderId="14" xfId="1" applyFont="1" applyBorder="1" applyAlignment="1">
      <alignment vertical="center"/>
    </xf>
    <xf numFmtId="0" fontId="4" fillId="0" borderId="0" xfId="1" applyFont="1" applyAlignment="1">
      <alignment horizontal="right" vertical="center"/>
    </xf>
    <xf numFmtId="0" fontId="4" fillId="0" borderId="0" xfId="3" applyFont="1">
      <alignment vertical="center"/>
    </xf>
    <xf numFmtId="0" fontId="4" fillId="0" borderId="15" xfId="1" applyFont="1" applyBorder="1" applyAlignment="1">
      <alignment vertical="center"/>
    </xf>
    <xf numFmtId="20" fontId="6" fillId="0" borderId="0" xfId="1" applyNumberFormat="1" applyFont="1" applyAlignment="1">
      <alignment horizontal="distributed" vertical="center"/>
    </xf>
    <xf numFmtId="0" fontId="8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32" fillId="0" borderId="0" xfId="1" applyFont="1" applyAlignment="1">
      <alignment horizontal="left" vertical="center"/>
    </xf>
    <xf numFmtId="178" fontId="6" fillId="0" borderId="18" xfId="1" applyNumberFormat="1" applyFont="1" applyBorder="1" applyAlignment="1">
      <alignment horizontal="right" vertical="center"/>
    </xf>
    <xf numFmtId="0" fontId="6" fillId="0" borderId="22" xfId="1" applyFont="1" applyBorder="1" applyAlignment="1">
      <alignment horizontal="distributed" vertical="center"/>
    </xf>
    <xf numFmtId="0" fontId="6" fillId="0" borderId="20" xfId="1" applyFont="1" applyBorder="1" applyAlignment="1">
      <alignment vertical="center"/>
    </xf>
    <xf numFmtId="0" fontId="4" fillId="0" borderId="22" xfId="1" applyFont="1" applyBorder="1" applyAlignment="1">
      <alignment vertical="center"/>
    </xf>
    <xf numFmtId="0" fontId="4" fillId="0" borderId="22" xfId="1" applyFont="1" applyBorder="1" applyAlignment="1">
      <alignment horizontal="right" vertical="center"/>
    </xf>
    <xf numFmtId="0" fontId="4" fillId="0" borderId="12" xfId="1" applyFont="1" applyBorder="1" applyAlignment="1">
      <alignment horizontal="left" vertical="center"/>
    </xf>
    <xf numFmtId="176" fontId="6" fillId="0" borderId="11" xfId="1" applyNumberFormat="1" applyFont="1" applyBorder="1" applyAlignment="1">
      <alignment horizontal="center" vertical="center"/>
    </xf>
    <xf numFmtId="177" fontId="6" fillId="0" borderId="11" xfId="1" applyNumberFormat="1" applyFont="1" applyBorder="1" applyAlignment="1">
      <alignment horizontal="center" vertical="center"/>
    </xf>
    <xf numFmtId="176" fontId="6" fillId="0" borderId="30" xfId="1" applyNumberFormat="1" applyFont="1" applyBorder="1" applyAlignment="1">
      <alignment horizontal="center" vertical="center"/>
    </xf>
    <xf numFmtId="177" fontId="6" fillId="0" borderId="30" xfId="1" applyNumberFormat="1" applyFont="1" applyBorder="1" applyAlignment="1">
      <alignment horizontal="center" vertical="center"/>
    </xf>
    <xf numFmtId="178" fontId="33" fillId="0" borderId="55" xfId="1" applyNumberFormat="1" applyFont="1" applyBorder="1" applyAlignment="1">
      <alignment horizontal="center" vertical="center"/>
    </xf>
    <xf numFmtId="0" fontId="33" fillId="0" borderId="0" xfId="1" applyFont="1" applyAlignment="1">
      <alignment horizontal="distributed" vertical="center"/>
    </xf>
    <xf numFmtId="0" fontId="33" fillId="0" borderId="14" xfId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 shrinkToFit="1"/>
    </xf>
    <xf numFmtId="0" fontId="11" fillId="0" borderId="0" xfId="0" applyFont="1">
      <alignment vertical="center"/>
    </xf>
    <xf numFmtId="0" fontId="11" fillId="0" borderId="15" xfId="0" applyFont="1" applyBorder="1">
      <alignment vertical="center"/>
    </xf>
    <xf numFmtId="178" fontId="34" fillId="0" borderId="18" xfId="1" applyNumberFormat="1" applyFont="1" applyBorder="1" applyAlignment="1">
      <alignment horizontal="center" vertical="center"/>
    </xf>
    <xf numFmtId="0" fontId="33" fillId="0" borderId="22" xfId="1" applyFont="1" applyBorder="1" applyAlignment="1">
      <alignment horizontal="distributed" vertical="center"/>
    </xf>
    <xf numFmtId="0" fontId="33" fillId="0" borderId="20" xfId="1" applyFont="1" applyBorder="1" applyAlignment="1">
      <alignment vertical="center"/>
    </xf>
    <xf numFmtId="0" fontId="6" fillId="0" borderId="14" xfId="1" applyFont="1" applyBorder="1" applyAlignment="1">
      <alignment horizontal="center" vertical="center"/>
    </xf>
    <xf numFmtId="38" fontId="8" fillId="0" borderId="28" xfId="4" applyFont="1" applyBorder="1" applyAlignment="1">
      <alignment horizontal="left" vertical="center"/>
    </xf>
    <xf numFmtId="38" fontId="8" fillId="0" borderId="32" xfId="4" applyFont="1" applyBorder="1" applyAlignment="1">
      <alignment horizontal="left" vertical="center"/>
    </xf>
    <xf numFmtId="0" fontId="35" fillId="0" borderId="0" xfId="1" applyFont="1" applyAlignment="1">
      <alignment horizontal="distributed" vertical="center"/>
    </xf>
    <xf numFmtId="38" fontId="8" fillId="0" borderId="0" xfId="4" applyFont="1" applyAlignment="1">
      <alignment horizontal="left" vertical="center"/>
    </xf>
    <xf numFmtId="38" fontId="8" fillId="0" borderId="15" xfId="4" applyFont="1" applyBorder="1" applyAlignment="1">
      <alignment horizontal="left" vertical="center"/>
    </xf>
    <xf numFmtId="178" fontId="6" fillId="0" borderId="18" xfId="1" applyNumberFormat="1" applyFont="1" applyBorder="1" applyAlignment="1">
      <alignment horizontal="center" vertical="center"/>
    </xf>
    <xf numFmtId="0" fontId="6" fillId="0" borderId="19" xfId="1" applyFont="1" applyBorder="1" applyAlignment="1">
      <alignment horizontal="distributed" vertical="center"/>
    </xf>
    <xf numFmtId="0" fontId="6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vertical="center"/>
    </xf>
    <xf numFmtId="0" fontId="4" fillId="0" borderId="24" xfId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178" fontId="33" fillId="0" borderId="58" xfId="1" applyNumberFormat="1" applyFont="1" applyBorder="1" applyAlignment="1">
      <alignment horizontal="center" vertical="center"/>
    </xf>
    <xf numFmtId="0" fontId="33" fillId="0" borderId="28" xfId="1" applyFont="1" applyBorder="1" applyAlignment="1">
      <alignment horizontal="distributed" vertical="center"/>
    </xf>
    <xf numFmtId="0" fontId="33" fillId="0" borderId="35" xfId="1" applyFont="1" applyBorder="1" applyAlignment="1">
      <alignment horizontal="center" vertical="center"/>
    </xf>
    <xf numFmtId="0" fontId="9" fillId="0" borderId="28" xfId="1" applyFont="1" applyBorder="1" applyAlignment="1">
      <alignment horizontal="left" vertical="center" wrapText="1"/>
    </xf>
    <xf numFmtId="0" fontId="8" fillId="0" borderId="28" xfId="1" applyFont="1" applyBorder="1" applyAlignment="1">
      <alignment horizontal="left" vertical="center" wrapText="1"/>
    </xf>
    <xf numFmtId="0" fontId="8" fillId="0" borderId="32" xfId="1" applyFont="1" applyBorder="1" applyAlignment="1">
      <alignment horizontal="left" vertical="center" wrapText="1"/>
    </xf>
    <xf numFmtId="0" fontId="9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8" fillId="0" borderId="15" xfId="1" applyFont="1" applyBorder="1" applyAlignment="1">
      <alignment horizontal="left" vertical="center" wrapText="1"/>
    </xf>
    <xf numFmtId="0" fontId="14" fillId="0" borderId="0" xfId="1" applyFont="1" applyAlignment="1">
      <alignment horizontal="distributed" vertical="center"/>
    </xf>
    <xf numFmtId="0" fontId="13" fillId="0" borderId="0" xfId="0" applyFont="1" applyAlignment="1">
      <alignment vertical="center" shrinkToFit="1"/>
    </xf>
    <xf numFmtId="0" fontId="13" fillId="0" borderId="15" xfId="0" applyFont="1" applyBorder="1" applyAlignment="1">
      <alignment vertical="center" shrinkToFit="1"/>
    </xf>
    <xf numFmtId="0" fontId="11" fillId="0" borderId="0" xfId="1" applyFont="1" applyAlignment="1">
      <alignment horizontal="left" vertical="center" wrapText="1"/>
    </xf>
    <xf numFmtId="0" fontId="11" fillId="0" borderId="15" xfId="1" applyFont="1" applyBorder="1" applyAlignment="1">
      <alignment horizontal="left" vertical="center" wrapText="1"/>
    </xf>
    <xf numFmtId="177" fontId="36" fillId="0" borderId="11" xfId="1" applyNumberFormat="1" applyFont="1" applyBorder="1" applyAlignment="1">
      <alignment horizontal="center" vertical="center"/>
    </xf>
    <xf numFmtId="177" fontId="36" fillId="0" borderId="30" xfId="1" applyNumberFormat="1" applyFont="1" applyBorder="1" applyAlignment="1">
      <alignment horizontal="center" vertical="center"/>
    </xf>
    <xf numFmtId="0" fontId="8" fillId="0" borderId="22" xfId="1" applyFont="1" applyBorder="1" applyAlignment="1">
      <alignment vertical="center"/>
    </xf>
    <xf numFmtId="0" fontId="8" fillId="0" borderId="22" xfId="1" applyFont="1" applyBorder="1" applyAlignment="1">
      <alignment horizontal="right" vertical="center"/>
    </xf>
    <xf numFmtId="0" fontId="8" fillId="0" borderId="15" xfId="1" applyFont="1" applyBorder="1" applyAlignment="1">
      <alignment vertical="center"/>
    </xf>
    <xf numFmtId="177" fontId="37" fillId="0" borderId="11" xfId="1" applyNumberFormat="1" applyFont="1" applyBorder="1" applyAlignment="1">
      <alignment horizontal="center" vertical="center"/>
    </xf>
    <xf numFmtId="0" fontId="28" fillId="0" borderId="0" xfId="1" applyFont="1" applyAlignment="1">
      <alignment vertical="center"/>
    </xf>
    <xf numFmtId="177" fontId="37" fillId="0" borderId="30" xfId="1" applyNumberFormat="1" applyFont="1" applyBorder="1" applyAlignment="1">
      <alignment horizontal="center" vertical="center"/>
    </xf>
    <xf numFmtId="0" fontId="8" fillId="0" borderId="15" xfId="1" applyFont="1" applyBorder="1" applyAlignment="1">
      <alignment horizontal="left" vertical="center"/>
    </xf>
    <xf numFmtId="0" fontId="29" fillId="0" borderId="0" xfId="1" applyFont="1" applyAlignment="1">
      <alignment horizontal="distributed" vertical="center"/>
    </xf>
    <xf numFmtId="0" fontId="11" fillId="0" borderId="0" xfId="1" applyFont="1" applyAlignment="1">
      <alignment horizontal="left" vertical="top"/>
    </xf>
    <xf numFmtId="0" fontId="11" fillId="0" borderId="15" xfId="1" applyFont="1" applyBorder="1" applyAlignment="1">
      <alignment horizontal="left" vertical="top"/>
    </xf>
    <xf numFmtId="0" fontId="8" fillId="0" borderId="0" xfId="1" applyFont="1" applyAlignment="1">
      <alignment vertical="center" shrinkToFit="1"/>
    </xf>
    <xf numFmtId="0" fontId="4" fillId="0" borderId="0" xfId="1" applyFont="1" applyAlignment="1">
      <alignment horizontal="left" vertical="center" shrinkToFit="1"/>
    </xf>
    <xf numFmtId="0" fontId="11" fillId="0" borderId="43" xfId="0" applyFont="1" applyBorder="1" applyAlignment="1">
      <alignment horizontal="center" vertical="center"/>
    </xf>
    <xf numFmtId="178" fontId="6" fillId="0" borderId="56" xfId="1" applyNumberFormat="1" applyFont="1" applyBorder="1" applyAlignment="1">
      <alignment horizontal="center" vertical="center"/>
    </xf>
    <xf numFmtId="0" fontId="6" fillId="0" borderId="45" xfId="1" applyFont="1" applyBorder="1" applyAlignment="1">
      <alignment horizontal="distributed" vertical="center"/>
    </xf>
    <xf numFmtId="0" fontId="6" fillId="0" borderId="46" xfId="1" applyFont="1" applyBorder="1" applyAlignment="1">
      <alignment horizontal="center" vertical="center"/>
    </xf>
    <xf numFmtId="0" fontId="4" fillId="0" borderId="44" xfId="1" applyFont="1" applyBorder="1" applyAlignment="1">
      <alignment vertical="center"/>
    </xf>
    <xf numFmtId="0" fontId="13" fillId="0" borderId="47" xfId="1" applyFont="1" applyBorder="1" applyAlignment="1">
      <alignment vertical="center"/>
    </xf>
    <xf numFmtId="0" fontId="4" fillId="0" borderId="47" xfId="1" applyFont="1" applyBorder="1" applyAlignment="1">
      <alignment horizontal="right" vertical="center"/>
    </xf>
    <xf numFmtId="0" fontId="4" fillId="0" borderId="47" xfId="3" applyFont="1" applyBorder="1">
      <alignment vertical="center"/>
    </xf>
    <xf numFmtId="0" fontId="4" fillId="0" borderId="48" xfId="1" applyFont="1" applyBorder="1" applyAlignment="1">
      <alignment vertical="center"/>
    </xf>
    <xf numFmtId="1" fontId="6" fillId="0" borderId="0" xfId="3" applyNumberFormat="1" applyFont="1">
      <alignment vertical="center"/>
    </xf>
    <xf numFmtId="176" fontId="4" fillId="0" borderId="0" xfId="3" applyNumberFormat="1" applyFont="1">
      <alignment vertical="center"/>
    </xf>
    <xf numFmtId="177" fontId="4" fillId="0" borderId="0" xfId="3" applyNumberFormat="1" applyFont="1">
      <alignment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1" fontId="4" fillId="0" borderId="0" xfId="1" applyNumberFormat="1" applyFont="1" applyAlignment="1">
      <alignment horizontal="left" vertical="center"/>
    </xf>
    <xf numFmtId="0" fontId="8" fillId="0" borderId="16" xfId="1" applyFont="1" applyBorder="1" applyAlignment="1">
      <alignment horizontal="center" vertical="center"/>
    </xf>
    <xf numFmtId="178" fontId="4" fillId="0" borderId="12" xfId="1" applyNumberFormat="1" applyFont="1" applyBorder="1" applyAlignment="1">
      <alignment horizontal="center" vertical="center"/>
    </xf>
    <xf numFmtId="0" fontId="8" fillId="0" borderId="22" xfId="1" applyFont="1" applyBorder="1" applyAlignment="1">
      <alignment horizontal="left" vertical="center"/>
    </xf>
    <xf numFmtId="20" fontId="4" fillId="0" borderId="13" xfId="1" applyNumberFormat="1" applyFont="1" applyBorder="1" applyAlignment="1">
      <alignment horizontal="distributed" vertical="center" shrinkToFit="1"/>
    </xf>
    <xf numFmtId="20" fontId="4" fillId="0" borderId="14" xfId="1" applyNumberFormat="1" applyFont="1" applyBorder="1" applyAlignment="1">
      <alignment horizontal="center" vertical="center"/>
    </xf>
    <xf numFmtId="20" fontId="4" fillId="0" borderId="13" xfId="1" applyNumberFormat="1" applyFont="1" applyBorder="1" applyAlignment="1">
      <alignment horizontal="distributed" vertical="center"/>
    </xf>
    <xf numFmtId="0" fontId="4" fillId="0" borderId="14" xfId="1" applyFont="1" applyBorder="1" applyAlignment="1">
      <alignment vertical="center"/>
    </xf>
    <xf numFmtId="0" fontId="4" fillId="0" borderId="13" xfId="1" applyFont="1" applyBorder="1" applyAlignment="1">
      <alignment horizontal="distributed" vertical="center"/>
    </xf>
    <xf numFmtId="178" fontId="4" fillId="0" borderId="21" xfId="1" applyNumberFormat="1" applyFont="1" applyBorder="1" applyAlignment="1">
      <alignment horizontal="center" vertical="center"/>
    </xf>
    <xf numFmtId="0" fontId="4" fillId="0" borderId="19" xfId="1" applyFont="1" applyBorder="1" applyAlignment="1">
      <alignment horizontal="distributed" vertical="center" shrinkToFit="1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left" vertical="center"/>
    </xf>
    <xf numFmtId="0" fontId="4" fillId="0" borderId="13" xfId="1" applyFont="1" applyBorder="1" applyAlignment="1">
      <alignment horizontal="distributed" vertical="center" shrinkToFit="1"/>
    </xf>
    <xf numFmtId="0" fontId="4" fillId="0" borderId="14" xfId="1" applyFont="1" applyBorder="1" applyAlignment="1">
      <alignment horizontal="center" vertical="center"/>
    </xf>
    <xf numFmtId="0" fontId="8" fillId="0" borderId="28" xfId="2" applyFont="1" applyBorder="1" applyAlignment="1">
      <alignment horizontal="left" vertical="center"/>
    </xf>
    <xf numFmtId="178" fontId="4" fillId="0" borderId="0" xfId="1" applyNumberFormat="1" applyFont="1" applyAlignment="1">
      <alignment horizontal="center" vertical="center"/>
    </xf>
    <xf numFmtId="0" fontId="28" fillId="0" borderId="13" xfId="1" applyFont="1" applyBorder="1" applyAlignment="1">
      <alignment horizontal="distributed" vertical="center" shrinkToFit="1"/>
    </xf>
    <xf numFmtId="0" fontId="38" fillId="0" borderId="0" xfId="0" applyFont="1">
      <alignment vertical="center"/>
    </xf>
    <xf numFmtId="0" fontId="29" fillId="0" borderId="13" xfId="1" applyFont="1" applyBorder="1" applyAlignment="1">
      <alignment horizontal="distributed" vertical="center"/>
    </xf>
    <xf numFmtId="0" fontId="8" fillId="0" borderId="31" xfId="1" applyFont="1" applyBorder="1" applyAlignment="1">
      <alignment horizontal="center" vertical="center"/>
    </xf>
    <xf numFmtId="0" fontId="39" fillId="0" borderId="28" xfId="0" applyFont="1" applyBorder="1">
      <alignment vertical="center"/>
    </xf>
    <xf numFmtId="0" fontId="40" fillId="0" borderId="12" xfId="0" applyFont="1" applyBorder="1">
      <alignment vertical="center"/>
    </xf>
    <xf numFmtId="0" fontId="40" fillId="0" borderId="0" xfId="0" applyFont="1">
      <alignment vertical="center"/>
    </xf>
    <xf numFmtId="0" fontId="8" fillId="0" borderId="12" xfId="1" applyFont="1" applyBorder="1" applyAlignment="1">
      <alignment vertical="center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right" vertical="center" shrinkToFit="1"/>
    </xf>
    <xf numFmtId="0" fontId="4" fillId="0" borderId="12" xfId="1" applyFont="1" applyBorder="1" applyAlignment="1">
      <alignment vertical="top"/>
    </xf>
    <xf numFmtId="0" fontId="39" fillId="0" borderId="0" xfId="0" applyFont="1" applyAlignment="1">
      <alignment vertical="top"/>
    </xf>
    <xf numFmtId="0" fontId="40" fillId="0" borderId="12" xfId="0" applyFont="1" applyBorder="1" applyAlignment="1">
      <alignment vertical="top"/>
    </xf>
    <xf numFmtId="0" fontId="40" fillId="0" borderId="0" xfId="0" applyFont="1" applyAlignment="1">
      <alignment vertical="top"/>
    </xf>
    <xf numFmtId="0" fontId="8" fillId="0" borderId="12" xfId="1" applyFont="1" applyBorder="1" applyAlignment="1">
      <alignment vertical="top"/>
    </xf>
    <xf numFmtId="0" fontId="39" fillId="0" borderId="12" xfId="0" applyFont="1" applyBorder="1" applyAlignment="1">
      <alignment horizontal="left" vertical="top"/>
    </xf>
    <xf numFmtId="0" fontId="39" fillId="0" borderId="0" xfId="0" applyFont="1" applyAlignment="1">
      <alignment horizontal="left" vertical="top"/>
    </xf>
    <xf numFmtId="0" fontId="3" fillId="0" borderId="0" xfId="2" applyAlignment="1">
      <alignment vertical="center"/>
    </xf>
    <xf numFmtId="178" fontId="4" fillId="0" borderId="31" xfId="1" applyNumberFormat="1" applyFont="1" applyBorder="1" applyAlignment="1">
      <alignment horizontal="center" vertical="center"/>
    </xf>
    <xf numFmtId="0" fontId="4" fillId="0" borderId="34" xfId="1" applyFont="1" applyBorder="1" applyAlignment="1">
      <alignment horizontal="distributed" vertical="center" shrinkToFit="1"/>
    </xf>
    <xf numFmtId="0" fontId="4" fillId="0" borderId="35" xfId="1" applyFont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3" fillId="0" borderId="35" xfId="2" applyBorder="1" applyAlignment="1">
      <alignment vertical="center"/>
    </xf>
    <xf numFmtId="0" fontId="3" fillId="0" borderId="14" xfId="2" applyBorder="1" applyAlignment="1">
      <alignment vertical="center"/>
    </xf>
    <xf numFmtId="0" fontId="4" fillId="0" borderId="39" xfId="1" applyFont="1" applyBorder="1" applyAlignment="1">
      <alignment horizontal="right" vertical="center"/>
    </xf>
    <xf numFmtId="0" fontId="40" fillId="0" borderId="28" xfId="0" applyFont="1" applyBorder="1" applyAlignment="1">
      <alignment horizontal="center" vertical="center"/>
    </xf>
    <xf numFmtId="0" fontId="40" fillId="0" borderId="35" xfId="0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4" fillId="0" borderId="12" xfId="2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0" fontId="4" fillId="0" borderId="39" xfId="1" applyFont="1" applyBorder="1" applyAlignment="1">
      <alignment horizontal="right" vertical="center" shrinkToFit="1"/>
    </xf>
    <xf numFmtId="0" fontId="4" fillId="0" borderId="35" xfId="1" applyFont="1" applyBorder="1" applyAlignment="1">
      <alignment vertical="center"/>
    </xf>
    <xf numFmtId="0" fontId="3" fillId="0" borderId="20" xfId="2" applyBorder="1" applyAlignment="1">
      <alignment vertical="center"/>
    </xf>
    <xf numFmtId="0" fontId="4" fillId="0" borderId="36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20" fontId="4" fillId="0" borderId="19" xfId="1" applyNumberFormat="1" applyFont="1" applyBorder="1" applyAlignment="1">
      <alignment horizontal="distributed" vertical="center" shrinkToFit="1"/>
    </xf>
    <xf numFmtId="20" fontId="4" fillId="0" borderId="20" xfId="1" applyNumberFormat="1" applyFont="1" applyBorder="1" applyAlignment="1">
      <alignment horizontal="center" vertical="center"/>
    </xf>
    <xf numFmtId="0" fontId="3" fillId="0" borderId="22" xfId="2" applyBorder="1" applyAlignment="1">
      <alignment vertical="center"/>
    </xf>
    <xf numFmtId="0" fontId="8" fillId="0" borderId="12" xfId="1" applyFont="1" applyBorder="1" applyAlignment="1">
      <alignment horizontal="left" vertical="center"/>
    </xf>
    <xf numFmtId="0" fontId="8" fillId="0" borderId="0" xfId="2" applyFont="1" applyAlignment="1">
      <alignment horizontal="left" vertical="center"/>
    </xf>
    <xf numFmtId="178" fontId="4" fillId="0" borderId="18" xfId="1" applyNumberFormat="1" applyFont="1" applyBorder="1" applyAlignment="1">
      <alignment horizontal="center" vertical="center"/>
    </xf>
    <xf numFmtId="0" fontId="40" fillId="0" borderId="14" xfId="0" applyFont="1" applyBorder="1">
      <alignment vertical="center"/>
    </xf>
    <xf numFmtId="0" fontId="39" fillId="0" borderId="0" xfId="0" applyFont="1">
      <alignment vertical="center"/>
    </xf>
    <xf numFmtId="0" fontId="39" fillId="0" borderId="14" xfId="0" applyFont="1" applyBorder="1">
      <alignment vertical="center"/>
    </xf>
    <xf numFmtId="0" fontId="8" fillId="0" borderId="21" xfId="1" applyFont="1" applyBorder="1" applyAlignment="1">
      <alignment vertical="center"/>
    </xf>
    <xf numFmtId="0" fontId="40" fillId="0" borderId="22" xfId="0" applyFont="1" applyBorder="1">
      <alignment vertical="center"/>
    </xf>
    <xf numFmtId="0" fontId="40" fillId="0" borderId="20" xfId="0" applyFont="1" applyBorder="1">
      <alignment vertical="center"/>
    </xf>
    <xf numFmtId="0" fontId="39" fillId="0" borderId="14" xfId="0" applyFont="1" applyBorder="1" applyAlignment="1">
      <alignment vertical="top"/>
    </xf>
    <xf numFmtId="0" fontId="8" fillId="0" borderId="21" xfId="1" applyFont="1" applyBorder="1" applyAlignment="1">
      <alignment vertical="top"/>
    </xf>
    <xf numFmtId="0" fontId="40" fillId="0" borderId="22" xfId="0" applyFont="1" applyBorder="1" applyAlignment="1">
      <alignment vertical="top"/>
    </xf>
    <xf numFmtId="0" fontId="40" fillId="0" borderId="20" xfId="0" applyFont="1" applyBorder="1" applyAlignment="1">
      <alignment vertical="top"/>
    </xf>
    <xf numFmtId="0" fontId="40" fillId="0" borderId="14" xfId="0" applyFont="1" applyBorder="1" applyAlignment="1">
      <alignment vertical="top"/>
    </xf>
    <xf numFmtId="0" fontId="4" fillId="0" borderId="12" xfId="1" applyFont="1" applyBorder="1" applyAlignment="1">
      <alignment horizontal="left" vertical="top"/>
    </xf>
    <xf numFmtId="0" fontId="39" fillId="0" borderId="14" xfId="0" applyFont="1" applyBorder="1" applyAlignment="1">
      <alignment horizontal="left" vertical="top"/>
    </xf>
    <xf numFmtId="0" fontId="8" fillId="0" borderId="37" xfId="1" applyFont="1" applyBorder="1" applyAlignment="1">
      <alignment horizontal="left" vertical="center"/>
    </xf>
    <xf numFmtId="0" fontId="4" fillId="0" borderId="37" xfId="1" applyFont="1" applyBorder="1" applyAlignment="1">
      <alignment horizontal="right" vertical="center" shrinkToFit="1"/>
    </xf>
    <xf numFmtId="0" fontId="8" fillId="0" borderId="14" xfId="1" applyFont="1" applyBorder="1" applyAlignment="1">
      <alignment horizontal="left" vertical="center"/>
    </xf>
    <xf numFmtId="0" fontId="39" fillId="0" borderId="21" xfId="0" applyFont="1" applyBorder="1">
      <alignment vertical="center"/>
    </xf>
    <xf numFmtId="0" fontId="39" fillId="0" borderId="22" xfId="0" applyFont="1" applyBorder="1">
      <alignment vertical="center"/>
    </xf>
    <xf numFmtId="0" fontId="39" fillId="0" borderId="20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8" fillId="0" borderId="28" xfId="1" applyFont="1" applyBorder="1" applyAlignment="1">
      <alignment horizontal="left" vertical="center"/>
    </xf>
    <xf numFmtId="0" fontId="8" fillId="0" borderId="32" xfId="1" applyFont="1" applyBorder="1" applyAlignment="1">
      <alignment horizontal="left" vertical="center"/>
    </xf>
    <xf numFmtId="0" fontId="4" fillId="0" borderId="0" xfId="1" applyFont="1" applyAlignment="1">
      <alignment horizontal="left" vertical="top"/>
    </xf>
    <xf numFmtId="0" fontId="4" fillId="0" borderId="15" xfId="1" applyFont="1" applyBorder="1" applyAlignment="1">
      <alignment horizontal="left" vertical="top"/>
    </xf>
    <xf numFmtId="0" fontId="8" fillId="0" borderId="36" xfId="1" applyFont="1" applyBorder="1" applyAlignment="1">
      <alignment horizontal="center" vertical="center"/>
    </xf>
    <xf numFmtId="0" fontId="40" fillId="0" borderId="37" xfId="0" applyFont="1" applyBorder="1" applyAlignment="1">
      <alignment horizontal="center" vertical="center"/>
    </xf>
    <xf numFmtId="0" fontId="40" fillId="0" borderId="38" xfId="0" applyFont="1" applyBorder="1" applyAlignment="1">
      <alignment horizontal="center" vertical="center"/>
    </xf>
    <xf numFmtId="0" fontId="9" fillId="0" borderId="36" xfId="1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57" fontId="6" fillId="0" borderId="0" xfId="1" applyNumberFormat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49" fontId="26" fillId="2" borderId="0" xfId="1" applyNumberFormat="1" applyFont="1" applyFill="1" applyAlignment="1">
      <alignment horizontal="center" vertical="center"/>
    </xf>
    <xf numFmtId="0" fontId="9" fillId="3" borderId="5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 wrapText="1"/>
    </xf>
    <xf numFmtId="0" fontId="9" fillId="3" borderId="7" xfId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/>
    </xf>
    <xf numFmtId="0" fontId="39" fillId="0" borderId="37" xfId="0" applyFont="1" applyBorder="1">
      <alignment vertical="center"/>
    </xf>
    <xf numFmtId="0" fontId="39" fillId="0" borderId="38" xfId="0" applyFont="1" applyBorder="1">
      <alignment vertical="center"/>
    </xf>
    <xf numFmtId="0" fontId="24" fillId="0" borderId="0" xfId="1" applyFont="1" applyAlignment="1">
      <alignment horizontal="left" vertical="center" shrinkToFit="1"/>
    </xf>
    <xf numFmtId="0" fontId="22" fillId="0" borderId="0" xfId="1" applyFont="1" applyAlignment="1">
      <alignment horizontal="left" vertical="center" shrinkToFit="1"/>
    </xf>
    <xf numFmtId="0" fontId="24" fillId="0" borderId="0" xfId="1" applyFont="1" applyAlignment="1">
      <alignment horizontal="center" vertical="center"/>
    </xf>
    <xf numFmtId="0" fontId="25" fillId="0" borderId="0" xfId="3" applyFont="1">
      <alignment vertical="center"/>
    </xf>
    <xf numFmtId="0" fontId="27" fillId="0" borderId="59" xfId="1" applyFont="1" applyBorder="1" applyAlignment="1">
      <alignment horizontal="center" vertical="center"/>
    </xf>
    <xf numFmtId="0" fontId="27" fillId="0" borderId="16" xfId="1" applyFont="1" applyBorder="1" applyAlignment="1">
      <alignment horizontal="center" vertical="center"/>
    </xf>
    <xf numFmtId="0" fontId="27" fillId="0" borderId="41" xfId="1" applyFont="1" applyBorder="1" applyAlignment="1">
      <alignment horizontal="center" vertical="center"/>
    </xf>
    <xf numFmtId="1" fontId="6" fillId="0" borderId="26" xfId="1" applyNumberFormat="1" applyFont="1" applyBorder="1" applyAlignment="1">
      <alignment horizontal="center" vertical="center"/>
    </xf>
    <xf numFmtId="1" fontId="6" fillId="0" borderId="10" xfId="1" applyNumberFormat="1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4" fillId="0" borderId="47" xfId="1" applyFont="1" applyBorder="1" applyAlignment="1">
      <alignment horizontal="center" vertical="center"/>
    </xf>
    <xf numFmtId="0" fontId="4" fillId="0" borderId="47" xfId="3" applyFont="1" applyBorder="1">
      <alignment vertical="center"/>
    </xf>
    <xf numFmtId="1" fontId="6" fillId="0" borderId="17" xfId="1" applyNumberFormat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3" xfId="1" applyFont="1" applyBorder="1" applyAlignment="1">
      <alignment horizontal="center" vertical="center"/>
    </xf>
    <xf numFmtId="0" fontId="4" fillId="0" borderId="57" xfId="3" applyFont="1" applyBorder="1">
      <alignment vertical="center"/>
    </xf>
    <xf numFmtId="0" fontId="4" fillId="0" borderId="57" xfId="0" applyFont="1" applyBorder="1">
      <alignment vertical="center"/>
    </xf>
    <xf numFmtId="0" fontId="11" fillId="0" borderId="57" xfId="0" applyFont="1" applyBorder="1">
      <alignment vertical="center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9" fillId="0" borderId="0" xfId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0" fillId="0" borderId="22" xfId="1" applyFont="1" applyBorder="1" applyAlignment="1">
      <alignment vertical="center"/>
    </xf>
    <xf numFmtId="0" fontId="30" fillId="0" borderId="22" xfId="0" applyFont="1" applyBorder="1">
      <alignment vertical="center"/>
    </xf>
    <xf numFmtId="0" fontId="11" fillId="0" borderId="33" xfId="0" applyFont="1" applyBorder="1">
      <alignment vertical="center"/>
    </xf>
    <xf numFmtId="0" fontId="11" fillId="0" borderId="23" xfId="1" applyFont="1" applyBorder="1" applyAlignment="1">
      <alignment horizontal="center" vertical="center"/>
    </xf>
    <xf numFmtId="0" fontId="11" fillId="0" borderId="57" xfId="3" applyFont="1" applyBorder="1">
      <alignment vertical="center"/>
    </xf>
    <xf numFmtId="0" fontId="30" fillId="0" borderId="33" xfId="0" applyFont="1" applyBorder="1">
      <alignment vertical="center"/>
    </xf>
    <xf numFmtId="0" fontId="11" fillId="0" borderId="23" xfId="1" applyFont="1" applyBorder="1" applyAlignment="1">
      <alignment horizontal="center" vertical="center" shrinkToFit="1"/>
    </xf>
    <xf numFmtId="0" fontId="11" fillId="0" borderId="57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left" vertical="center"/>
    </xf>
    <xf numFmtId="0" fontId="11" fillId="0" borderId="28" xfId="1" applyFont="1" applyBorder="1" applyAlignment="1">
      <alignment horizontal="left" vertical="center"/>
    </xf>
    <xf numFmtId="0" fontId="11" fillId="0" borderId="28" xfId="0" applyFont="1" applyBorder="1">
      <alignment vertical="center"/>
    </xf>
    <xf numFmtId="0" fontId="9" fillId="0" borderId="0" xfId="1" applyFont="1" applyAlignment="1">
      <alignment horizontal="left" vertical="center" shrinkToFit="1"/>
    </xf>
    <xf numFmtId="0" fontId="11" fillId="0" borderId="0" xfId="0" applyFont="1">
      <alignment vertical="center"/>
    </xf>
    <xf numFmtId="0" fontId="11" fillId="0" borderId="15" xfId="0" applyFont="1" applyBorder="1">
      <alignment vertical="center"/>
    </xf>
    <xf numFmtId="0" fontId="9" fillId="0" borderId="15" xfId="1" applyFont="1" applyBorder="1" applyAlignment="1">
      <alignment horizontal="left" vertical="center" shrinkToFit="1"/>
    </xf>
    <xf numFmtId="0" fontId="9" fillId="0" borderId="15" xfId="1" applyFont="1" applyBorder="1" applyAlignment="1">
      <alignment horizontal="left" vertical="center"/>
    </xf>
    <xf numFmtId="0" fontId="9" fillId="0" borderId="21" xfId="1" applyFont="1" applyBorder="1" applyAlignment="1">
      <alignment horizontal="left" vertical="center"/>
    </xf>
    <xf numFmtId="0" fontId="9" fillId="0" borderId="22" xfId="1" applyFont="1" applyBorder="1" applyAlignment="1">
      <alignment horizontal="left" vertical="center"/>
    </xf>
    <xf numFmtId="0" fontId="9" fillId="0" borderId="33" xfId="1" applyFont="1" applyBorder="1" applyAlignment="1">
      <alignment horizontal="left" vertical="center"/>
    </xf>
    <xf numFmtId="0" fontId="8" fillId="0" borderId="22" xfId="1" applyFont="1" applyBorder="1" applyAlignment="1">
      <alignment horizontal="left" vertical="center"/>
    </xf>
    <xf numFmtId="0" fontId="8" fillId="0" borderId="33" xfId="1" applyFont="1" applyBorder="1" applyAlignment="1">
      <alignment horizontal="left" vertical="center"/>
    </xf>
    <xf numFmtId="31" fontId="20" fillId="0" borderId="0" xfId="1" applyNumberFormat="1" applyFont="1" applyAlignment="1">
      <alignment horizontal="center" vertical="center"/>
    </xf>
    <xf numFmtId="49" fontId="26" fillId="0" borderId="0" xfId="1" applyNumberFormat="1" applyFont="1" applyAlignment="1">
      <alignment horizontal="center" vertical="center"/>
    </xf>
    <xf numFmtId="0" fontId="22" fillId="0" borderId="47" xfId="1" applyFont="1" applyBorder="1" applyAlignment="1">
      <alignment horizontal="right" vertical="center"/>
    </xf>
    <xf numFmtId="49" fontId="31" fillId="4" borderId="49" xfId="1" applyNumberFormat="1" applyFont="1" applyFill="1" applyBorder="1" applyAlignment="1">
      <alignment horizontal="center" vertical="center" textRotation="255"/>
    </xf>
    <xf numFmtId="49" fontId="31" fillId="4" borderId="10" xfId="1" applyNumberFormat="1" applyFont="1" applyFill="1" applyBorder="1" applyAlignment="1">
      <alignment horizontal="center" vertical="center" textRotation="255"/>
    </xf>
    <xf numFmtId="49" fontId="31" fillId="4" borderId="42" xfId="1" applyNumberFormat="1" applyFont="1" applyFill="1" applyBorder="1" applyAlignment="1">
      <alignment horizontal="center" vertical="center" textRotation="255"/>
    </xf>
    <xf numFmtId="176" fontId="31" fillId="4" borderId="50" xfId="1" applyNumberFormat="1" applyFont="1" applyFill="1" applyBorder="1" applyAlignment="1">
      <alignment horizontal="center" vertical="center" textRotation="255"/>
    </xf>
    <xf numFmtId="176" fontId="31" fillId="4" borderId="11" xfId="1" applyNumberFormat="1" applyFont="1" applyFill="1" applyBorder="1" applyAlignment="1">
      <alignment horizontal="center" vertical="center" textRotation="255"/>
    </xf>
    <xf numFmtId="176" fontId="31" fillId="4" borderId="43" xfId="1" applyNumberFormat="1" applyFont="1" applyFill="1" applyBorder="1" applyAlignment="1">
      <alignment horizontal="center" vertical="center" textRotation="255"/>
    </xf>
    <xf numFmtId="177" fontId="31" fillId="4" borderId="50" xfId="1" applyNumberFormat="1" applyFont="1" applyFill="1" applyBorder="1" applyAlignment="1">
      <alignment horizontal="center" vertical="center" textRotation="255"/>
    </xf>
    <xf numFmtId="177" fontId="31" fillId="4" borderId="11" xfId="1" applyNumberFormat="1" applyFont="1" applyFill="1" applyBorder="1" applyAlignment="1">
      <alignment horizontal="center" vertical="center" textRotation="255"/>
    </xf>
    <xf numFmtId="177" fontId="31" fillId="4" borderId="43" xfId="1" applyNumberFormat="1" applyFont="1" applyFill="1" applyBorder="1" applyAlignment="1">
      <alignment horizontal="center" vertical="center" textRotation="255"/>
    </xf>
    <xf numFmtId="49" fontId="31" fillId="4" borderId="51" xfId="1" applyNumberFormat="1" applyFont="1" applyFill="1" applyBorder="1" applyAlignment="1">
      <alignment horizontal="center" vertical="center"/>
    </xf>
    <xf numFmtId="49" fontId="31" fillId="4" borderId="55" xfId="1" applyNumberFormat="1" applyFont="1" applyFill="1" applyBorder="1" applyAlignment="1">
      <alignment horizontal="center" vertical="center"/>
    </xf>
    <xf numFmtId="49" fontId="31" fillId="4" borderId="56" xfId="1" applyNumberFormat="1" applyFont="1" applyFill="1" applyBorder="1" applyAlignment="1">
      <alignment horizontal="center" vertical="center"/>
    </xf>
    <xf numFmtId="49" fontId="31" fillId="4" borderId="52" xfId="1" applyNumberFormat="1" applyFont="1" applyFill="1" applyBorder="1" applyAlignment="1">
      <alignment horizontal="center" vertical="center"/>
    </xf>
    <xf numFmtId="49" fontId="31" fillId="4" borderId="0" xfId="1" applyNumberFormat="1" applyFont="1" applyFill="1" applyAlignment="1">
      <alignment horizontal="center" vertical="center"/>
    </xf>
    <xf numFmtId="49" fontId="31" fillId="4" borderId="47" xfId="1" applyNumberFormat="1" applyFont="1" applyFill="1" applyBorder="1" applyAlignment="1">
      <alignment horizontal="center" vertical="center"/>
    </xf>
    <xf numFmtId="49" fontId="31" fillId="4" borderId="53" xfId="1" applyNumberFormat="1" applyFont="1" applyFill="1" applyBorder="1" applyAlignment="1">
      <alignment horizontal="center" vertical="center"/>
    </xf>
    <xf numFmtId="49" fontId="31" fillId="4" borderId="54" xfId="1" applyNumberFormat="1" applyFont="1" applyFill="1" applyBorder="1" applyAlignment="1">
      <alignment horizontal="center" vertical="center"/>
    </xf>
    <xf numFmtId="49" fontId="31" fillId="4" borderId="12" xfId="1" applyNumberFormat="1" applyFont="1" applyFill="1" applyBorder="1" applyAlignment="1">
      <alignment horizontal="center" vertical="center"/>
    </xf>
    <xf numFmtId="49" fontId="31" fillId="4" borderId="15" xfId="1" applyNumberFormat="1" applyFont="1" applyFill="1" applyBorder="1" applyAlignment="1">
      <alignment horizontal="center" vertical="center"/>
    </xf>
    <xf numFmtId="49" fontId="31" fillId="4" borderId="44" xfId="1" applyNumberFormat="1" applyFont="1" applyFill="1" applyBorder="1" applyAlignment="1">
      <alignment horizontal="center" vertical="center"/>
    </xf>
    <xf numFmtId="49" fontId="31" fillId="4" borderId="48" xfId="1" applyNumberFormat="1" applyFont="1" applyFill="1" applyBorder="1" applyAlignment="1">
      <alignment horizontal="center" vertical="center"/>
    </xf>
  </cellXfs>
  <cellStyles count="5">
    <cellStyle name="桁区切り 2" xfId="4" xr:uid="{D0BFB1F2-C1C0-45AD-9FC6-B91ACB7EE95C}"/>
    <cellStyle name="標準" xfId="0" builtinId="0"/>
    <cellStyle name="標準 2" xfId="3" xr:uid="{845E6874-A7EF-46C5-8866-90E554D92D20}"/>
    <cellStyle name="標準 2 2" xfId="2" xr:uid="{4A95E0AA-583D-43FA-9918-64F4DBCF3133}"/>
    <cellStyle name="標準_kiyokoBLT1" xfId="1" xr:uid="{4974B01E-2C3A-4549-9D3A-60CB49E3EE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101</xdr:row>
      <xdr:rowOff>0</xdr:rowOff>
    </xdr:from>
    <xdr:to>
      <xdr:col>12</xdr:col>
      <xdr:colOff>0</xdr:colOff>
      <xdr:row>101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27F6546-269C-4661-BAEE-F1EE87F0F840}"/>
            </a:ext>
          </a:extLst>
        </xdr:cNvPr>
        <xdr:cNvSpPr>
          <a:spLocks noChangeArrowheads="1"/>
        </xdr:cNvSpPr>
      </xdr:nvSpPr>
      <xdr:spPr bwMode="auto">
        <a:xfrm>
          <a:off x="0" y="21688425"/>
          <a:ext cx="102298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77529</xdr:colOff>
      <xdr:row>72</xdr:row>
      <xdr:rowOff>0</xdr:rowOff>
    </xdr:from>
    <xdr:to>
      <xdr:col>12</xdr:col>
      <xdr:colOff>0</xdr:colOff>
      <xdr:row>72</xdr:row>
      <xdr:rowOff>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3564661A-9BFE-4462-927A-4A880C5E4BF2}"/>
            </a:ext>
          </a:extLst>
        </xdr:cNvPr>
        <xdr:cNvSpPr>
          <a:spLocks noChangeArrowheads="1"/>
        </xdr:cNvSpPr>
      </xdr:nvSpPr>
      <xdr:spPr bwMode="auto">
        <a:xfrm>
          <a:off x="77529" y="15611475"/>
          <a:ext cx="11371521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101</xdr:row>
      <xdr:rowOff>0</xdr:rowOff>
    </xdr:from>
    <xdr:to>
      <xdr:col>12</xdr:col>
      <xdr:colOff>0</xdr:colOff>
      <xdr:row>101</xdr:row>
      <xdr:rowOff>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95ECA4F8-ADAD-4341-A39F-8CC9013BB7C3}"/>
            </a:ext>
          </a:extLst>
        </xdr:cNvPr>
        <xdr:cNvSpPr>
          <a:spLocks noChangeArrowheads="1"/>
        </xdr:cNvSpPr>
      </xdr:nvSpPr>
      <xdr:spPr bwMode="auto">
        <a:xfrm>
          <a:off x="0" y="21688425"/>
          <a:ext cx="102298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101</xdr:row>
      <xdr:rowOff>0</xdr:rowOff>
    </xdr:from>
    <xdr:to>
      <xdr:col>12</xdr:col>
      <xdr:colOff>0</xdr:colOff>
      <xdr:row>101</xdr:row>
      <xdr:rowOff>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E2CA8320-8CF2-4EC9-92FE-550ACCAFAF3F}"/>
            </a:ext>
          </a:extLst>
        </xdr:cNvPr>
        <xdr:cNvSpPr>
          <a:spLocks noChangeArrowheads="1"/>
        </xdr:cNvSpPr>
      </xdr:nvSpPr>
      <xdr:spPr bwMode="auto">
        <a:xfrm>
          <a:off x="0" y="21688425"/>
          <a:ext cx="102298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72</xdr:row>
      <xdr:rowOff>0</xdr:rowOff>
    </xdr:from>
    <xdr:to>
      <xdr:col>12</xdr:col>
      <xdr:colOff>0</xdr:colOff>
      <xdr:row>72</xdr:row>
      <xdr:rowOff>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0B999A15-3D50-477F-B80A-BC7306FB0020}"/>
            </a:ext>
          </a:extLst>
        </xdr:cNvPr>
        <xdr:cNvSpPr>
          <a:spLocks noChangeArrowheads="1"/>
        </xdr:cNvSpPr>
      </xdr:nvSpPr>
      <xdr:spPr bwMode="auto">
        <a:xfrm>
          <a:off x="0" y="15611475"/>
          <a:ext cx="102298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101</xdr:row>
      <xdr:rowOff>0</xdr:rowOff>
    </xdr:from>
    <xdr:to>
      <xdr:col>12</xdr:col>
      <xdr:colOff>0</xdr:colOff>
      <xdr:row>101</xdr:row>
      <xdr:rowOff>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5182197A-3CE3-448C-BA14-C3F37E58CDB3}"/>
            </a:ext>
          </a:extLst>
        </xdr:cNvPr>
        <xdr:cNvSpPr>
          <a:spLocks noChangeArrowheads="1"/>
        </xdr:cNvSpPr>
      </xdr:nvSpPr>
      <xdr:spPr bwMode="auto">
        <a:xfrm>
          <a:off x="0" y="21688425"/>
          <a:ext cx="102298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102</xdr:row>
      <xdr:rowOff>0</xdr:rowOff>
    </xdr:from>
    <xdr:to>
      <xdr:col>12</xdr:col>
      <xdr:colOff>0</xdr:colOff>
      <xdr:row>102</xdr:row>
      <xdr:rowOff>0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C32C97FD-B277-4167-931C-908ED1656BB8}"/>
            </a:ext>
          </a:extLst>
        </xdr:cNvPr>
        <xdr:cNvSpPr>
          <a:spLocks noChangeArrowheads="1"/>
        </xdr:cNvSpPr>
      </xdr:nvSpPr>
      <xdr:spPr bwMode="auto">
        <a:xfrm>
          <a:off x="0" y="21897975"/>
          <a:ext cx="102298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72</xdr:row>
      <xdr:rowOff>0</xdr:rowOff>
    </xdr:from>
    <xdr:to>
      <xdr:col>12</xdr:col>
      <xdr:colOff>0</xdr:colOff>
      <xdr:row>72</xdr:row>
      <xdr:rowOff>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4C0606B0-9D68-4996-A249-BA7868934AC4}"/>
            </a:ext>
          </a:extLst>
        </xdr:cNvPr>
        <xdr:cNvSpPr>
          <a:spLocks noChangeArrowheads="1"/>
        </xdr:cNvSpPr>
      </xdr:nvSpPr>
      <xdr:spPr bwMode="auto">
        <a:xfrm>
          <a:off x="0" y="15611475"/>
          <a:ext cx="102298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102</xdr:row>
      <xdr:rowOff>0</xdr:rowOff>
    </xdr:from>
    <xdr:to>
      <xdr:col>12</xdr:col>
      <xdr:colOff>0</xdr:colOff>
      <xdr:row>102</xdr:row>
      <xdr:rowOff>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9CF8B5CC-FBB8-46D8-800C-C4671910E072}"/>
            </a:ext>
          </a:extLst>
        </xdr:cNvPr>
        <xdr:cNvSpPr>
          <a:spLocks noChangeArrowheads="1"/>
        </xdr:cNvSpPr>
      </xdr:nvSpPr>
      <xdr:spPr bwMode="auto">
        <a:xfrm>
          <a:off x="0" y="21897975"/>
          <a:ext cx="102298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101</xdr:row>
      <xdr:rowOff>0</xdr:rowOff>
    </xdr:from>
    <xdr:to>
      <xdr:col>12</xdr:col>
      <xdr:colOff>0</xdr:colOff>
      <xdr:row>101</xdr:row>
      <xdr:rowOff>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A1FC01F0-E0A1-4379-BB11-E4E2B62752F0}"/>
            </a:ext>
          </a:extLst>
        </xdr:cNvPr>
        <xdr:cNvSpPr>
          <a:spLocks noChangeArrowheads="1"/>
        </xdr:cNvSpPr>
      </xdr:nvSpPr>
      <xdr:spPr bwMode="auto">
        <a:xfrm>
          <a:off x="0" y="21688425"/>
          <a:ext cx="102298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101</xdr:row>
      <xdr:rowOff>0</xdr:rowOff>
    </xdr:from>
    <xdr:to>
      <xdr:col>12</xdr:col>
      <xdr:colOff>0</xdr:colOff>
      <xdr:row>101</xdr:row>
      <xdr:rowOff>0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ADC3D30E-A3BB-4D3F-9579-C7C1EEDB13E5}"/>
            </a:ext>
          </a:extLst>
        </xdr:cNvPr>
        <xdr:cNvSpPr>
          <a:spLocks noChangeArrowheads="1"/>
        </xdr:cNvSpPr>
      </xdr:nvSpPr>
      <xdr:spPr bwMode="auto">
        <a:xfrm>
          <a:off x="0" y="21688425"/>
          <a:ext cx="102298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228600</xdr:colOff>
      <xdr:row>102</xdr:row>
      <xdr:rowOff>104775</xdr:rowOff>
    </xdr:from>
    <xdr:to>
      <xdr:col>12</xdr:col>
      <xdr:colOff>0</xdr:colOff>
      <xdr:row>102</xdr:row>
      <xdr:rowOff>104775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53D3CA3C-3FD8-48B0-B963-81C2A569E781}"/>
            </a:ext>
          </a:extLst>
        </xdr:cNvPr>
        <xdr:cNvSpPr>
          <a:spLocks noChangeArrowheads="1"/>
        </xdr:cNvSpPr>
      </xdr:nvSpPr>
      <xdr:spPr bwMode="auto">
        <a:xfrm>
          <a:off x="228600" y="22000845"/>
          <a:ext cx="112204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103</xdr:row>
      <xdr:rowOff>0</xdr:rowOff>
    </xdr:from>
    <xdr:to>
      <xdr:col>12</xdr:col>
      <xdr:colOff>0</xdr:colOff>
      <xdr:row>103</xdr:row>
      <xdr:rowOff>0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3E30CF9D-C9E1-496D-82D5-3E706EC0FAF5}"/>
            </a:ext>
          </a:extLst>
        </xdr:cNvPr>
        <xdr:cNvSpPr>
          <a:spLocks noChangeArrowheads="1"/>
        </xdr:cNvSpPr>
      </xdr:nvSpPr>
      <xdr:spPr bwMode="auto">
        <a:xfrm>
          <a:off x="0" y="22107525"/>
          <a:ext cx="102298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77529</xdr:colOff>
      <xdr:row>77</xdr:row>
      <xdr:rowOff>0</xdr:rowOff>
    </xdr:from>
    <xdr:to>
      <xdr:col>12</xdr:col>
      <xdr:colOff>0</xdr:colOff>
      <xdr:row>77</xdr:row>
      <xdr:rowOff>0</xdr:rowOff>
    </xdr:to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85AB3740-374A-4843-A035-E9A15570F873}"/>
            </a:ext>
          </a:extLst>
        </xdr:cNvPr>
        <xdr:cNvSpPr>
          <a:spLocks noChangeArrowheads="1"/>
        </xdr:cNvSpPr>
      </xdr:nvSpPr>
      <xdr:spPr bwMode="auto">
        <a:xfrm>
          <a:off x="77529" y="16659225"/>
          <a:ext cx="11371521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77</xdr:row>
      <xdr:rowOff>0</xdr:rowOff>
    </xdr:from>
    <xdr:to>
      <xdr:col>12</xdr:col>
      <xdr:colOff>0</xdr:colOff>
      <xdr:row>77</xdr:row>
      <xdr:rowOff>0</xdr:rowOff>
    </xdr:to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235AFE22-2889-4FEA-A7D1-C4EBF65E5F9E}"/>
            </a:ext>
          </a:extLst>
        </xdr:cNvPr>
        <xdr:cNvSpPr>
          <a:spLocks noChangeArrowheads="1"/>
        </xdr:cNvSpPr>
      </xdr:nvSpPr>
      <xdr:spPr bwMode="auto">
        <a:xfrm>
          <a:off x="0" y="16659225"/>
          <a:ext cx="102298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77</xdr:row>
      <xdr:rowOff>0</xdr:rowOff>
    </xdr:from>
    <xdr:to>
      <xdr:col>12</xdr:col>
      <xdr:colOff>0</xdr:colOff>
      <xdr:row>77</xdr:row>
      <xdr:rowOff>0</xdr:rowOff>
    </xdr:to>
    <xdr:sp macro="" textlink="">
      <xdr:nvSpPr>
        <xdr:cNvPr id="17" name="Rectangle 1">
          <a:extLst>
            <a:ext uri="{FF2B5EF4-FFF2-40B4-BE49-F238E27FC236}">
              <a16:creationId xmlns:a16="http://schemas.microsoft.com/office/drawing/2014/main" id="{E486DF8B-2542-42E4-B564-03E6A083CD6D}"/>
            </a:ext>
          </a:extLst>
        </xdr:cNvPr>
        <xdr:cNvSpPr>
          <a:spLocks noChangeArrowheads="1"/>
        </xdr:cNvSpPr>
      </xdr:nvSpPr>
      <xdr:spPr bwMode="auto">
        <a:xfrm>
          <a:off x="0" y="16659225"/>
          <a:ext cx="102298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86</xdr:row>
      <xdr:rowOff>0</xdr:rowOff>
    </xdr:from>
    <xdr:to>
      <xdr:col>12</xdr:col>
      <xdr:colOff>0</xdr:colOff>
      <xdr:row>86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03613D3-200D-4E3D-BE10-D6440EE7EE0B}"/>
            </a:ext>
          </a:extLst>
        </xdr:cNvPr>
        <xdr:cNvSpPr>
          <a:spLocks noChangeArrowheads="1"/>
        </xdr:cNvSpPr>
      </xdr:nvSpPr>
      <xdr:spPr bwMode="auto">
        <a:xfrm>
          <a:off x="0" y="18545175"/>
          <a:ext cx="102298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77529</xdr:colOff>
      <xdr:row>57</xdr:row>
      <xdr:rowOff>0</xdr:rowOff>
    </xdr:from>
    <xdr:to>
      <xdr:col>12</xdr:col>
      <xdr:colOff>0</xdr:colOff>
      <xdr:row>57</xdr:row>
      <xdr:rowOff>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4CF095C4-1ECF-469C-84F7-83FC6C5E4D01}"/>
            </a:ext>
          </a:extLst>
        </xdr:cNvPr>
        <xdr:cNvSpPr>
          <a:spLocks noChangeArrowheads="1"/>
        </xdr:cNvSpPr>
      </xdr:nvSpPr>
      <xdr:spPr bwMode="auto">
        <a:xfrm>
          <a:off x="77529" y="12468225"/>
          <a:ext cx="11371521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86</xdr:row>
      <xdr:rowOff>0</xdr:rowOff>
    </xdr:from>
    <xdr:to>
      <xdr:col>12</xdr:col>
      <xdr:colOff>0</xdr:colOff>
      <xdr:row>86</xdr:row>
      <xdr:rowOff>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33FE114A-1B91-40AF-8381-8E5E1C6F3559}"/>
            </a:ext>
          </a:extLst>
        </xdr:cNvPr>
        <xdr:cNvSpPr>
          <a:spLocks noChangeArrowheads="1"/>
        </xdr:cNvSpPr>
      </xdr:nvSpPr>
      <xdr:spPr bwMode="auto">
        <a:xfrm>
          <a:off x="0" y="18545175"/>
          <a:ext cx="102298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86</xdr:row>
      <xdr:rowOff>0</xdr:rowOff>
    </xdr:from>
    <xdr:to>
      <xdr:col>12</xdr:col>
      <xdr:colOff>0</xdr:colOff>
      <xdr:row>86</xdr:row>
      <xdr:rowOff>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A6CBA03A-5D79-46F7-A935-5E29FB5DA86C}"/>
            </a:ext>
          </a:extLst>
        </xdr:cNvPr>
        <xdr:cNvSpPr>
          <a:spLocks noChangeArrowheads="1"/>
        </xdr:cNvSpPr>
      </xdr:nvSpPr>
      <xdr:spPr bwMode="auto">
        <a:xfrm>
          <a:off x="0" y="18545175"/>
          <a:ext cx="102298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57</xdr:row>
      <xdr:rowOff>0</xdr:rowOff>
    </xdr:from>
    <xdr:to>
      <xdr:col>12</xdr:col>
      <xdr:colOff>0</xdr:colOff>
      <xdr:row>57</xdr:row>
      <xdr:rowOff>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157CFC41-E655-4A4F-B4A1-EDCC5AB73681}"/>
            </a:ext>
          </a:extLst>
        </xdr:cNvPr>
        <xdr:cNvSpPr>
          <a:spLocks noChangeArrowheads="1"/>
        </xdr:cNvSpPr>
      </xdr:nvSpPr>
      <xdr:spPr bwMode="auto">
        <a:xfrm>
          <a:off x="0" y="12468225"/>
          <a:ext cx="102298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86</xdr:row>
      <xdr:rowOff>0</xdr:rowOff>
    </xdr:from>
    <xdr:to>
      <xdr:col>12</xdr:col>
      <xdr:colOff>0</xdr:colOff>
      <xdr:row>86</xdr:row>
      <xdr:rowOff>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42B65083-41CF-42C2-996C-B7EED4ACA3EB}"/>
            </a:ext>
          </a:extLst>
        </xdr:cNvPr>
        <xdr:cNvSpPr>
          <a:spLocks noChangeArrowheads="1"/>
        </xdr:cNvSpPr>
      </xdr:nvSpPr>
      <xdr:spPr bwMode="auto">
        <a:xfrm>
          <a:off x="0" y="18545175"/>
          <a:ext cx="102298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87</xdr:row>
      <xdr:rowOff>0</xdr:rowOff>
    </xdr:from>
    <xdr:to>
      <xdr:col>12</xdr:col>
      <xdr:colOff>0</xdr:colOff>
      <xdr:row>87</xdr:row>
      <xdr:rowOff>0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B3C4AE3E-FEF2-4595-9ED8-4D2E306E017B}"/>
            </a:ext>
          </a:extLst>
        </xdr:cNvPr>
        <xdr:cNvSpPr>
          <a:spLocks noChangeArrowheads="1"/>
        </xdr:cNvSpPr>
      </xdr:nvSpPr>
      <xdr:spPr bwMode="auto">
        <a:xfrm>
          <a:off x="0" y="18754725"/>
          <a:ext cx="102298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57</xdr:row>
      <xdr:rowOff>0</xdr:rowOff>
    </xdr:from>
    <xdr:to>
      <xdr:col>12</xdr:col>
      <xdr:colOff>0</xdr:colOff>
      <xdr:row>57</xdr:row>
      <xdr:rowOff>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39ACACDC-F209-4C70-8DDB-F00F6E4AD8FC}"/>
            </a:ext>
          </a:extLst>
        </xdr:cNvPr>
        <xdr:cNvSpPr>
          <a:spLocks noChangeArrowheads="1"/>
        </xdr:cNvSpPr>
      </xdr:nvSpPr>
      <xdr:spPr bwMode="auto">
        <a:xfrm>
          <a:off x="0" y="12468225"/>
          <a:ext cx="102298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87</xdr:row>
      <xdr:rowOff>0</xdr:rowOff>
    </xdr:from>
    <xdr:to>
      <xdr:col>12</xdr:col>
      <xdr:colOff>0</xdr:colOff>
      <xdr:row>87</xdr:row>
      <xdr:rowOff>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69756448-C450-4FE9-9908-D89DB940E7EC}"/>
            </a:ext>
          </a:extLst>
        </xdr:cNvPr>
        <xdr:cNvSpPr>
          <a:spLocks noChangeArrowheads="1"/>
        </xdr:cNvSpPr>
      </xdr:nvSpPr>
      <xdr:spPr bwMode="auto">
        <a:xfrm>
          <a:off x="0" y="18754725"/>
          <a:ext cx="102298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86</xdr:row>
      <xdr:rowOff>0</xdr:rowOff>
    </xdr:from>
    <xdr:to>
      <xdr:col>12</xdr:col>
      <xdr:colOff>0</xdr:colOff>
      <xdr:row>86</xdr:row>
      <xdr:rowOff>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BD747604-7FAC-4B37-B70B-98D6DD1E88D1}"/>
            </a:ext>
          </a:extLst>
        </xdr:cNvPr>
        <xdr:cNvSpPr>
          <a:spLocks noChangeArrowheads="1"/>
        </xdr:cNvSpPr>
      </xdr:nvSpPr>
      <xdr:spPr bwMode="auto">
        <a:xfrm>
          <a:off x="0" y="18545175"/>
          <a:ext cx="102298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86</xdr:row>
      <xdr:rowOff>0</xdr:rowOff>
    </xdr:from>
    <xdr:to>
      <xdr:col>12</xdr:col>
      <xdr:colOff>0</xdr:colOff>
      <xdr:row>86</xdr:row>
      <xdr:rowOff>0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BF8BB1C9-C624-42C0-96AE-A0FD8CF6517C}"/>
            </a:ext>
          </a:extLst>
        </xdr:cNvPr>
        <xdr:cNvSpPr>
          <a:spLocks noChangeArrowheads="1"/>
        </xdr:cNvSpPr>
      </xdr:nvSpPr>
      <xdr:spPr bwMode="auto">
        <a:xfrm>
          <a:off x="0" y="18545175"/>
          <a:ext cx="102298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228600</xdr:colOff>
      <xdr:row>87</xdr:row>
      <xdr:rowOff>104775</xdr:rowOff>
    </xdr:from>
    <xdr:to>
      <xdr:col>12</xdr:col>
      <xdr:colOff>0</xdr:colOff>
      <xdr:row>87</xdr:row>
      <xdr:rowOff>104775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76B3F981-6831-46DD-B6A8-8A78C141D02E}"/>
            </a:ext>
          </a:extLst>
        </xdr:cNvPr>
        <xdr:cNvSpPr>
          <a:spLocks noChangeArrowheads="1"/>
        </xdr:cNvSpPr>
      </xdr:nvSpPr>
      <xdr:spPr bwMode="auto">
        <a:xfrm>
          <a:off x="228600" y="18857595"/>
          <a:ext cx="112204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12</xdr:col>
      <xdr:colOff>0</xdr:colOff>
      <xdr:row>88</xdr:row>
      <xdr:rowOff>0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7FCCCB6F-F4B9-4CFB-A45A-9BAB7D41B795}"/>
            </a:ext>
          </a:extLst>
        </xdr:cNvPr>
        <xdr:cNvSpPr>
          <a:spLocks noChangeArrowheads="1"/>
        </xdr:cNvSpPr>
      </xdr:nvSpPr>
      <xdr:spPr bwMode="auto">
        <a:xfrm>
          <a:off x="0" y="18964275"/>
          <a:ext cx="102298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77529</xdr:colOff>
      <xdr:row>62</xdr:row>
      <xdr:rowOff>0</xdr:rowOff>
    </xdr:from>
    <xdr:to>
      <xdr:col>12</xdr:col>
      <xdr:colOff>0</xdr:colOff>
      <xdr:row>62</xdr:row>
      <xdr:rowOff>0</xdr:rowOff>
    </xdr:to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919FDC72-13C8-4ECF-9577-038064B894EC}"/>
            </a:ext>
          </a:extLst>
        </xdr:cNvPr>
        <xdr:cNvSpPr>
          <a:spLocks noChangeArrowheads="1"/>
        </xdr:cNvSpPr>
      </xdr:nvSpPr>
      <xdr:spPr bwMode="auto">
        <a:xfrm>
          <a:off x="77529" y="13515975"/>
          <a:ext cx="11371521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</xdr:row>
      <xdr:rowOff>0</xdr:rowOff>
    </xdr:from>
    <xdr:to>
      <xdr:col>12</xdr:col>
      <xdr:colOff>0</xdr:colOff>
      <xdr:row>62</xdr:row>
      <xdr:rowOff>0</xdr:rowOff>
    </xdr:to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EA044393-E41C-4636-A4AE-82B659B2978A}"/>
            </a:ext>
          </a:extLst>
        </xdr:cNvPr>
        <xdr:cNvSpPr>
          <a:spLocks noChangeArrowheads="1"/>
        </xdr:cNvSpPr>
      </xdr:nvSpPr>
      <xdr:spPr bwMode="auto">
        <a:xfrm>
          <a:off x="0" y="13515975"/>
          <a:ext cx="102298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</xdr:row>
      <xdr:rowOff>0</xdr:rowOff>
    </xdr:from>
    <xdr:to>
      <xdr:col>12</xdr:col>
      <xdr:colOff>0</xdr:colOff>
      <xdr:row>62</xdr:row>
      <xdr:rowOff>0</xdr:rowOff>
    </xdr:to>
    <xdr:sp macro="" textlink="">
      <xdr:nvSpPr>
        <xdr:cNvPr id="17" name="Rectangle 1">
          <a:extLst>
            <a:ext uri="{FF2B5EF4-FFF2-40B4-BE49-F238E27FC236}">
              <a16:creationId xmlns:a16="http://schemas.microsoft.com/office/drawing/2014/main" id="{E46729E2-0406-46B9-9890-DD1273629E09}"/>
            </a:ext>
          </a:extLst>
        </xdr:cNvPr>
        <xdr:cNvSpPr>
          <a:spLocks noChangeArrowheads="1"/>
        </xdr:cNvSpPr>
      </xdr:nvSpPr>
      <xdr:spPr bwMode="auto">
        <a:xfrm>
          <a:off x="0" y="13515975"/>
          <a:ext cx="102298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6C408-B920-4B16-9B6C-3C916C0DFCE8}">
  <sheetPr>
    <tabColor rgb="FF00B0F0"/>
    <pageSetUpPr fitToPage="1"/>
  </sheetPr>
  <dimension ref="A1:M81"/>
  <sheetViews>
    <sheetView tabSelected="1" view="pageBreakPreview" zoomScale="70" zoomScaleNormal="70" zoomScaleSheetLayoutView="70" zoomScalePageLayoutView="70" workbookViewId="0"/>
  </sheetViews>
  <sheetFormatPr defaultColWidth="9" defaultRowHeight="17.25" customHeight="1" x14ac:dyDescent="0.5"/>
  <cols>
    <col min="1" max="1" width="4.09765625" style="1" customWidth="1"/>
    <col min="2" max="2" width="12.09765625" style="2" customWidth="1"/>
    <col min="3" max="3" width="4.09765625" style="3" customWidth="1"/>
    <col min="4" max="4" width="9" style="4" customWidth="1"/>
    <col min="5" max="5" width="16.59765625" style="5" customWidth="1"/>
    <col min="6" max="6" width="3.09765625" style="28" customWidth="1"/>
    <col min="7" max="7" width="2.5" style="5" customWidth="1"/>
    <col min="8" max="8" width="19.69921875" style="102" customWidth="1"/>
    <col min="9" max="11" width="19.69921875" style="5" customWidth="1"/>
    <col min="12" max="12" width="3.59765625" style="5" customWidth="1"/>
    <col min="13" max="13" width="42.796875" style="5" customWidth="1"/>
    <col min="14" max="16384" width="9" style="5"/>
  </cols>
  <sheetData>
    <row r="1" spans="1:13" s="7" customFormat="1" ht="17.25" customHeight="1" x14ac:dyDescent="0.5">
      <c r="A1" s="1"/>
      <c r="B1" s="2"/>
      <c r="C1" s="3"/>
      <c r="D1" s="4"/>
      <c r="E1" s="5"/>
      <c r="F1" s="6"/>
      <c r="G1" s="5"/>
      <c r="H1" s="5"/>
      <c r="I1" s="5"/>
      <c r="J1" s="5"/>
      <c r="K1" s="323"/>
      <c r="L1" s="324"/>
    </row>
    <row r="2" spans="1:13" s="7" customFormat="1" ht="35.1" customHeight="1" x14ac:dyDescent="0.2">
      <c r="A2" s="325" t="s">
        <v>134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</row>
    <row r="3" spans="1:13" s="7" customFormat="1" ht="17.25" customHeight="1" thickBot="1" x14ac:dyDescent="0.25">
      <c r="A3" s="8"/>
      <c r="B3" s="8"/>
      <c r="C3" s="8"/>
      <c r="D3" s="8"/>
      <c r="E3" s="8"/>
      <c r="F3" s="8"/>
      <c r="G3" s="9"/>
      <c r="H3" s="8"/>
      <c r="I3" s="8"/>
      <c r="J3" s="8"/>
      <c r="K3" s="8"/>
      <c r="L3" s="10"/>
    </row>
    <row r="4" spans="1:13" s="7" customFormat="1" ht="39.9" customHeight="1" thickBot="1" x14ac:dyDescent="0.25">
      <c r="A4" s="11" t="s">
        <v>0</v>
      </c>
      <c r="B4" s="12" t="s">
        <v>1</v>
      </c>
      <c r="C4" s="13" t="s">
        <v>2</v>
      </c>
      <c r="D4" s="14" t="s">
        <v>3</v>
      </c>
      <c r="E4" s="326" t="s">
        <v>4</v>
      </c>
      <c r="F4" s="327"/>
      <c r="G4" s="328" t="s">
        <v>5</v>
      </c>
      <c r="H4" s="329"/>
      <c r="I4" s="329"/>
      <c r="J4" s="329"/>
      <c r="K4" s="329"/>
      <c r="L4" s="330"/>
      <c r="M4" s="15" t="s">
        <v>98</v>
      </c>
    </row>
    <row r="5" spans="1:13" s="28" customFormat="1" ht="17.25" customHeight="1" thickTop="1" x14ac:dyDescent="0.45">
      <c r="A5" s="16"/>
      <c r="B5" s="17"/>
      <c r="C5" s="18"/>
      <c r="D5" s="19"/>
      <c r="E5" s="20"/>
      <c r="F5" s="21"/>
      <c r="G5" s="22"/>
      <c r="H5" s="23"/>
      <c r="I5" s="24"/>
      <c r="J5" s="24"/>
      <c r="K5" s="25"/>
      <c r="L5" s="26"/>
      <c r="M5" s="27"/>
    </row>
    <row r="6" spans="1:13" s="28" customFormat="1" ht="17.25" customHeight="1" x14ac:dyDescent="0.45">
      <c r="A6" s="29">
        <v>1</v>
      </c>
      <c r="B6" s="17">
        <v>45255</v>
      </c>
      <c r="C6" s="30">
        <f>WEEKDAY(B6)</f>
        <v>7</v>
      </c>
      <c r="D6" s="31">
        <v>0.66666666666666663</v>
      </c>
      <c r="E6" s="32"/>
      <c r="G6" s="33"/>
      <c r="H6" s="23" t="s">
        <v>149</v>
      </c>
      <c r="I6" s="24"/>
      <c r="J6" s="24"/>
      <c r="K6" s="25"/>
      <c r="L6" s="26"/>
      <c r="M6" s="235" t="s">
        <v>99</v>
      </c>
    </row>
    <row r="7" spans="1:13" s="43" customFormat="1" ht="17.25" customHeight="1" x14ac:dyDescent="0.45">
      <c r="A7" s="34"/>
      <c r="B7" s="17"/>
      <c r="C7" s="18"/>
      <c r="D7" s="35"/>
      <c r="E7" s="36"/>
      <c r="F7" s="37"/>
      <c r="G7" s="38"/>
      <c r="H7" s="39"/>
      <c r="I7" s="40"/>
      <c r="J7" s="40"/>
      <c r="K7" s="41" t="s">
        <v>6</v>
      </c>
      <c r="L7" s="42" t="s">
        <v>7</v>
      </c>
      <c r="M7" s="135"/>
    </row>
    <row r="8" spans="1:13" s="28" customFormat="1" ht="17.25" customHeight="1" x14ac:dyDescent="0.45">
      <c r="A8" s="44"/>
      <c r="B8" s="45"/>
      <c r="C8" s="46"/>
      <c r="D8" s="19"/>
      <c r="E8" s="20"/>
      <c r="F8" s="21"/>
      <c r="G8" s="22"/>
      <c r="H8" s="23"/>
      <c r="I8" s="47"/>
      <c r="J8" s="24"/>
      <c r="K8" s="25"/>
      <c r="L8" s="26"/>
      <c r="M8" s="133"/>
    </row>
    <row r="9" spans="1:13" s="28" customFormat="1" ht="17.25" customHeight="1" x14ac:dyDescent="0.45">
      <c r="A9" s="29">
        <v>2</v>
      </c>
      <c r="B9" s="17">
        <f>MAX(B5:B$7)+1</f>
        <v>45256</v>
      </c>
      <c r="C9" s="48">
        <f>WEEKDAY(B9)</f>
        <v>1</v>
      </c>
      <c r="D9" s="236">
        <v>0.48958333333333331</v>
      </c>
      <c r="E9" s="240" t="s">
        <v>8</v>
      </c>
      <c r="F9" s="241" t="s">
        <v>9</v>
      </c>
      <c r="G9" s="163" t="s">
        <v>123</v>
      </c>
      <c r="H9" s="155"/>
      <c r="I9" s="43"/>
      <c r="J9" s="50"/>
      <c r="K9" s="25"/>
      <c r="L9" s="26"/>
      <c r="M9" s="133"/>
    </row>
    <row r="10" spans="1:13" s="28" customFormat="1" ht="17.25" customHeight="1" x14ac:dyDescent="0.45">
      <c r="A10" s="29"/>
      <c r="B10" s="17"/>
      <c r="C10" s="48"/>
      <c r="D10" s="236">
        <v>0.74305555555555547</v>
      </c>
      <c r="E10" s="242" t="s">
        <v>10</v>
      </c>
      <c r="F10" s="241" t="s">
        <v>11</v>
      </c>
      <c r="G10" s="33"/>
      <c r="I10" s="43"/>
      <c r="J10" s="50"/>
      <c r="K10" s="25"/>
      <c r="L10" s="26"/>
      <c r="M10" s="133"/>
    </row>
    <row r="11" spans="1:13" s="28" customFormat="1" ht="17.25" customHeight="1" x14ac:dyDescent="0.45">
      <c r="A11" s="29"/>
      <c r="B11" s="17"/>
      <c r="C11" s="18"/>
      <c r="D11" s="236"/>
      <c r="E11" s="242"/>
      <c r="F11" s="241"/>
      <c r="G11" s="33"/>
      <c r="H11" s="155"/>
      <c r="I11" s="43"/>
      <c r="J11" s="50"/>
      <c r="K11" s="25"/>
      <c r="L11" s="26"/>
      <c r="M11" s="133"/>
    </row>
    <row r="12" spans="1:13" s="43" customFormat="1" ht="17.25" customHeight="1" x14ac:dyDescent="0.45">
      <c r="A12" s="34"/>
      <c r="B12" s="51"/>
      <c r="C12" s="52"/>
      <c r="D12" s="243">
        <v>0.96875</v>
      </c>
      <c r="E12" s="244" t="s">
        <v>10</v>
      </c>
      <c r="F12" s="245" t="s">
        <v>12</v>
      </c>
      <c r="G12" s="246" t="s">
        <v>13</v>
      </c>
      <c r="H12" s="237"/>
      <c r="I12" s="161"/>
      <c r="J12" s="40"/>
      <c r="K12" s="41" t="s">
        <v>14</v>
      </c>
      <c r="L12" s="42" t="s">
        <v>7</v>
      </c>
      <c r="M12" s="135"/>
    </row>
    <row r="13" spans="1:13" s="28" customFormat="1" ht="17.25" customHeight="1" x14ac:dyDescent="0.45">
      <c r="A13" s="44"/>
      <c r="B13" s="45"/>
      <c r="C13" s="46"/>
      <c r="D13" s="236">
        <v>0.27083333333333331</v>
      </c>
      <c r="E13" s="247" t="s">
        <v>15</v>
      </c>
      <c r="F13" s="248" t="s">
        <v>11</v>
      </c>
      <c r="G13" s="33"/>
      <c r="H13" s="155"/>
      <c r="I13" s="249"/>
      <c r="J13" s="24"/>
      <c r="K13" s="25"/>
      <c r="L13" s="26"/>
      <c r="M13" s="133"/>
    </row>
    <row r="14" spans="1:13" s="28" customFormat="1" ht="17.25" customHeight="1" x14ac:dyDescent="0.45">
      <c r="A14" s="29">
        <f>MAX(A$7:A9)+1</f>
        <v>3</v>
      </c>
      <c r="B14" s="17">
        <f>MAX(B$7:B9)+1</f>
        <v>45257</v>
      </c>
      <c r="C14" s="18">
        <f>WEEKDAY(B14)</f>
        <v>2</v>
      </c>
      <c r="D14" s="250">
        <v>0.40625</v>
      </c>
      <c r="E14" s="251" t="s">
        <v>16</v>
      </c>
      <c r="F14" s="239" t="s">
        <v>12</v>
      </c>
      <c r="G14" s="163" t="s">
        <v>122</v>
      </c>
      <c r="H14" s="155"/>
      <c r="I14" s="252"/>
      <c r="J14" s="50"/>
      <c r="K14" s="25"/>
      <c r="L14" s="26"/>
      <c r="M14" s="133"/>
    </row>
    <row r="15" spans="1:13" s="28" customFormat="1" ht="17.25" customHeight="1" x14ac:dyDescent="0.45">
      <c r="A15" s="29"/>
      <c r="B15" s="17"/>
      <c r="C15" s="18"/>
      <c r="D15" s="250">
        <v>0.46180555555555558</v>
      </c>
      <c r="E15" s="251" t="s">
        <v>18</v>
      </c>
      <c r="F15" s="239" t="s">
        <v>11</v>
      </c>
      <c r="G15" s="43"/>
      <c r="H15" s="155"/>
      <c r="I15" s="43"/>
      <c r="J15" s="50"/>
      <c r="K15" s="25"/>
      <c r="L15" s="26"/>
      <c r="M15" s="133" t="s">
        <v>108</v>
      </c>
    </row>
    <row r="16" spans="1:13" s="28" customFormat="1" ht="17.25" customHeight="1" x14ac:dyDescent="0.45">
      <c r="A16" s="29"/>
      <c r="B16" s="17"/>
      <c r="C16" s="18"/>
      <c r="D16" s="250" t="s">
        <v>19</v>
      </c>
      <c r="E16" s="251"/>
      <c r="F16" s="239"/>
      <c r="G16" s="43"/>
      <c r="H16" s="155" t="s">
        <v>144</v>
      </c>
      <c r="I16" s="43"/>
      <c r="J16" s="50"/>
      <c r="K16" s="25"/>
      <c r="L16" s="26"/>
      <c r="M16" s="133"/>
    </row>
    <row r="17" spans="1:13" s="28" customFormat="1" ht="17.25" customHeight="1" x14ac:dyDescent="0.45">
      <c r="A17" s="29"/>
      <c r="B17" s="17"/>
      <c r="C17" s="18"/>
      <c r="D17" s="250" t="s">
        <v>20</v>
      </c>
      <c r="E17" s="251"/>
      <c r="F17" s="239"/>
      <c r="G17" s="43"/>
      <c r="H17" s="155" t="s">
        <v>21</v>
      </c>
      <c r="I17" s="43"/>
      <c r="J17" s="50"/>
      <c r="K17" s="25"/>
      <c r="L17" s="26"/>
      <c r="M17" s="133"/>
    </row>
    <row r="18" spans="1:13" s="28" customFormat="1" ht="17.25" customHeight="1" x14ac:dyDescent="0.45">
      <c r="A18" s="29"/>
      <c r="B18" s="17"/>
      <c r="C18" s="18"/>
      <c r="D18" s="236"/>
      <c r="E18" s="253"/>
      <c r="F18" s="248"/>
      <c r="H18" s="155" t="s">
        <v>22</v>
      </c>
      <c r="I18" s="43"/>
      <c r="J18" s="50"/>
      <c r="K18" s="25"/>
      <c r="L18" s="26"/>
      <c r="M18" s="133"/>
    </row>
    <row r="19" spans="1:13" s="43" customFormat="1" ht="17.25" customHeight="1" x14ac:dyDescent="0.45">
      <c r="A19" s="34"/>
      <c r="B19" s="51"/>
      <c r="C19" s="52"/>
      <c r="D19" s="243"/>
      <c r="E19" s="244"/>
      <c r="F19" s="245"/>
      <c r="G19" s="246"/>
      <c r="H19" s="237"/>
      <c r="I19" s="161"/>
      <c r="J19" s="40"/>
      <c r="K19" s="41" t="s">
        <v>23</v>
      </c>
      <c r="L19" s="42" t="s">
        <v>7</v>
      </c>
      <c r="M19" s="135"/>
    </row>
    <row r="20" spans="1:13" s="43" customFormat="1" ht="17.25" customHeight="1" x14ac:dyDescent="0.45">
      <c r="A20" s="16"/>
      <c r="B20" s="57"/>
      <c r="C20" s="58"/>
      <c r="D20" s="236"/>
      <c r="E20" s="247"/>
      <c r="F20" s="28"/>
      <c r="G20" s="254"/>
      <c r="H20" s="255"/>
      <c r="I20" s="255"/>
      <c r="J20" s="59"/>
      <c r="K20" s="60"/>
      <c r="L20" s="61"/>
      <c r="M20" s="133"/>
    </row>
    <row r="21" spans="1:13" s="43" customFormat="1" ht="17.25" customHeight="1" x14ac:dyDescent="0.45">
      <c r="A21" s="29">
        <f>MAX(A$7:A14)+1</f>
        <v>4</v>
      </c>
      <c r="B21" s="17">
        <f>MAX(B$7:B15)+1</f>
        <v>45258</v>
      </c>
      <c r="C21" s="18">
        <f>WEEKDAY(B21)</f>
        <v>3</v>
      </c>
      <c r="D21" s="250" t="s">
        <v>24</v>
      </c>
      <c r="E21" s="251"/>
      <c r="F21" s="31"/>
      <c r="G21" s="256"/>
      <c r="H21" s="155" t="s">
        <v>25</v>
      </c>
      <c r="I21" s="257"/>
      <c r="J21" s="63"/>
      <c r="K21" s="63"/>
      <c r="L21" s="64"/>
      <c r="M21" s="136" t="s">
        <v>104</v>
      </c>
    </row>
    <row r="22" spans="1:13" s="43" customFormat="1" ht="17.25" customHeight="1" x14ac:dyDescent="0.45">
      <c r="A22" s="29"/>
      <c r="B22" s="17"/>
      <c r="C22" s="18"/>
      <c r="D22" s="250"/>
      <c r="E22" s="251"/>
      <c r="F22" s="239"/>
      <c r="G22" s="258"/>
      <c r="H22" s="257"/>
      <c r="I22" s="257"/>
      <c r="J22" s="23"/>
      <c r="K22" s="50"/>
      <c r="L22" s="26"/>
      <c r="M22" s="133"/>
    </row>
    <row r="23" spans="1:13" s="43" customFormat="1" ht="17.25" customHeight="1" x14ac:dyDescent="0.45">
      <c r="A23" s="34"/>
      <c r="B23" s="51"/>
      <c r="C23" s="52"/>
      <c r="D23" s="243"/>
      <c r="E23" s="244"/>
      <c r="F23" s="245"/>
      <c r="G23" s="259"/>
      <c r="H23" s="237"/>
      <c r="I23" s="260"/>
      <c r="J23" s="65"/>
      <c r="K23" s="41" t="s">
        <v>18</v>
      </c>
      <c r="L23" s="42" t="s">
        <v>7</v>
      </c>
      <c r="M23" s="135" t="s">
        <v>103</v>
      </c>
    </row>
    <row r="24" spans="1:13" s="43" customFormat="1" ht="17.25" customHeight="1" x14ac:dyDescent="0.45">
      <c r="A24" s="44"/>
      <c r="B24" s="45"/>
      <c r="C24" s="46"/>
      <c r="D24" s="236"/>
      <c r="E24" s="247"/>
      <c r="F24" s="248"/>
      <c r="G24" s="66"/>
      <c r="H24" s="67"/>
      <c r="I24" s="67"/>
      <c r="J24" s="68"/>
      <c r="K24" s="69"/>
      <c r="L24" s="70"/>
      <c r="M24" s="133"/>
    </row>
    <row r="25" spans="1:13" s="43" customFormat="1" ht="17.25" customHeight="1" x14ac:dyDescent="0.45">
      <c r="A25" s="29">
        <f>MAX(A$6:A22)+1</f>
        <v>5</v>
      </c>
      <c r="B25" s="17">
        <f>MAX(B$6:B22)+1</f>
        <v>45259</v>
      </c>
      <c r="C25" s="18">
        <f>WEEKDAY(B25)</f>
        <v>4</v>
      </c>
      <c r="D25" s="236" t="s">
        <v>24</v>
      </c>
      <c r="E25" s="238"/>
      <c r="F25" s="239"/>
      <c r="G25" s="261"/>
      <c r="H25" s="155" t="s">
        <v>25</v>
      </c>
      <c r="I25" s="262"/>
      <c r="J25" s="23"/>
      <c r="K25" s="71"/>
      <c r="L25" s="26"/>
      <c r="M25" s="133" t="s">
        <v>104</v>
      </c>
    </row>
    <row r="26" spans="1:13" s="43" customFormat="1" ht="17.25" customHeight="1" x14ac:dyDescent="0.45">
      <c r="A26" s="29"/>
      <c r="B26" s="17"/>
      <c r="C26" s="18"/>
      <c r="D26" s="236"/>
      <c r="E26" s="238"/>
      <c r="F26" s="239"/>
      <c r="G26" s="263"/>
      <c r="H26" s="264"/>
      <c r="I26" s="264"/>
      <c r="J26" s="72"/>
      <c r="K26" s="71"/>
      <c r="L26" s="26"/>
      <c r="M26" s="133"/>
    </row>
    <row r="27" spans="1:13" s="43" customFormat="1" ht="16.5" customHeight="1" x14ac:dyDescent="0.45">
      <c r="A27" s="34"/>
      <c r="B27" s="51"/>
      <c r="C27" s="52"/>
      <c r="D27" s="243"/>
      <c r="E27" s="244"/>
      <c r="F27" s="245"/>
      <c r="G27" s="259"/>
      <c r="H27" s="237"/>
      <c r="I27" s="260"/>
      <c r="J27" s="65"/>
      <c r="K27" s="41" t="s">
        <v>18</v>
      </c>
      <c r="L27" s="42" t="s">
        <v>7</v>
      </c>
      <c r="M27" s="135"/>
    </row>
    <row r="28" spans="1:13" s="43" customFormat="1" ht="17.25" customHeight="1" x14ac:dyDescent="0.45">
      <c r="A28" s="44"/>
      <c r="B28" s="45"/>
      <c r="C28" s="46"/>
      <c r="D28" s="236"/>
      <c r="E28" s="247"/>
      <c r="F28" s="248"/>
      <c r="G28" s="73"/>
      <c r="H28" s="67"/>
      <c r="I28" s="67"/>
      <c r="J28" s="68"/>
      <c r="K28" s="69"/>
      <c r="L28" s="70"/>
      <c r="M28" s="133"/>
    </row>
    <row r="29" spans="1:13" s="43" customFormat="1" ht="17.25" customHeight="1" x14ac:dyDescent="0.45">
      <c r="A29" s="29">
        <f>MAX(A$7:A25)+1</f>
        <v>6</v>
      </c>
      <c r="B29" s="17">
        <f>MAX(B$7:B25)+1</f>
        <v>45260</v>
      </c>
      <c r="C29" s="18">
        <f>WEEKDAY(B29)</f>
        <v>5</v>
      </c>
      <c r="D29" s="236" t="s">
        <v>24</v>
      </c>
      <c r="E29" s="238"/>
      <c r="F29" s="239"/>
      <c r="G29" s="265"/>
      <c r="H29" s="155" t="s">
        <v>25</v>
      </c>
      <c r="I29" s="264"/>
      <c r="K29" s="71"/>
      <c r="L29" s="26"/>
      <c r="M29" s="133" t="s">
        <v>104</v>
      </c>
    </row>
    <row r="30" spans="1:13" s="43" customFormat="1" ht="17.25" customHeight="1" x14ac:dyDescent="0.45">
      <c r="A30" s="29"/>
      <c r="B30" s="17"/>
      <c r="C30" s="18"/>
      <c r="D30" s="236"/>
      <c r="E30" s="238"/>
      <c r="F30" s="239"/>
      <c r="G30" s="266"/>
      <c r="H30" s="267"/>
      <c r="I30" s="267"/>
      <c r="J30" s="72"/>
      <c r="K30" s="71"/>
      <c r="L30" s="26"/>
      <c r="M30" s="133"/>
    </row>
    <row r="31" spans="1:13" s="43" customFormat="1" ht="17.100000000000001" customHeight="1" x14ac:dyDescent="0.45">
      <c r="A31" s="34"/>
      <c r="B31" s="51"/>
      <c r="C31" s="52"/>
      <c r="D31" s="243"/>
      <c r="E31" s="244"/>
      <c r="F31" s="245"/>
      <c r="G31" s="259"/>
      <c r="H31" s="237"/>
      <c r="I31" s="260"/>
      <c r="J31" s="65"/>
      <c r="K31" s="41" t="str">
        <f t="shared" ref="K31:L31" si="0">K35</f>
        <v>ビアク</v>
      </c>
      <c r="L31" s="42" t="str">
        <f t="shared" si="0"/>
        <v>泊</v>
      </c>
      <c r="M31" s="135"/>
    </row>
    <row r="32" spans="1:13" s="43" customFormat="1" ht="17.25" customHeight="1" x14ac:dyDescent="0.45">
      <c r="A32" s="44"/>
      <c r="B32" s="45"/>
      <c r="C32" s="46"/>
      <c r="D32" s="236"/>
      <c r="E32" s="247"/>
      <c r="F32" s="248"/>
      <c r="G32" s="73"/>
      <c r="H32" s="67"/>
      <c r="I32" s="67"/>
      <c r="J32" s="68"/>
      <c r="K32" s="69"/>
      <c r="L32" s="70"/>
      <c r="M32" s="133"/>
    </row>
    <row r="33" spans="1:13" s="43" customFormat="1" ht="17.25" customHeight="1" x14ac:dyDescent="0.45">
      <c r="A33" s="29">
        <f>MAX(A$7:A29)+1</f>
        <v>7</v>
      </c>
      <c r="B33" s="17">
        <f>MAX(B$7:B29)+1</f>
        <v>45261</v>
      </c>
      <c r="C33" s="74">
        <f>WEEKDAY(B33)</f>
        <v>6</v>
      </c>
      <c r="D33" s="236" t="s">
        <v>24</v>
      </c>
      <c r="E33" s="238"/>
      <c r="F33" s="239"/>
      <c r="G33" s="73"/>
      <c r="H33" s="155" t="s">
        <v>25</v>
      </c>
      <c r="I33" s="155"/>
      <c r="J33" s="23"/>
      <c r="K33" s="71"/>
      <c r="L33" s="26"/>
      <c r="M33" s="133" t="s">
        <v>104</v>
      </c>
    </row>
    <row r="34" spans="1:13" s="43" customFormat="1" ht="17.25" customHeight="1" x14ac:dyDescent="0.45">
      <c r="A34" s="16"/>
      <c r="B34" s="57"/>
      <c r="C34" s="58"/>
      <c r="D34" s="236"/>
      <c r="E34" s="238"/>
      <c r="F34" s="239"/>
      <c r="G34" s="73"/>
      <c r="H34" s="155"/>
      <c r="I34" s="268"/>
      <c r="J34" s="72"/>
      <c r="K34" s="71"/>
      <c r="L34" s="26"/>
      <c r="M34" s="133"/>
    </row>
    <row r="35" spans="1:13" s="43" customFormat="1" ht="17.100000000000001" customHeight="1" x14ac:dyDescent="0.45">
      <c r="A35" s="34"/>
      <c r="B35" s="51"/>
      <c r="C35" s="52"/>
      <c r="D35" s="243"/>
      <c r="E35" s="244"/>
      <c r="F35" s="245"/>
      <c r="G35" s="259"/>
      <c r="H35" s="237"/>
      <c r="I35" s="161"/>
      <c r="J35" s="65"/>
      <c r="K35" s="41" t="s">
        <v>18</v>
      </c>
      <c r="L35" s="42" t="s">
        <v>7</v>
      </c>
      <c r="M35" s="135"/>
    </row>
    <row r="36" spans="1:13" s="43" customFormat="1" ht="17.25" customHeight="1" x14ac:dyDescent="0.45">
      <c r="A36" s="44"/>
      <c r="B36" s="45"/>
      <c r="C36" s="46"/>
      <c r="D36" s="269"/>
      <c r="E36" s="270"/>
      <c r="F36" s="271"/>
      <c r="G36" s="163"/>
      <c r="H36" s="155"/>
      <c r="I36" s="67"/>
      <c r="J36" s="68"/>
      <c r="K36" s="69"/>
      <c r="L36" s="70"/>
      <c r="M36" s="133"/>
    </row>
    <row r="37" spans="1:13" s="43" customFormat="1" ht="17.25" customHeight="1" x14ac:dyDescent="0.45">
      <c r="A37" s="29">
        <f>MAX(A$7:A33)+1</f>
        <v>8</v>
      </c>
      <c r="B37" s="17">
        <f>MAX(B$7:B33)+1</f>
        <v>45262</v>
      </c>
      <c r="C37" s="30">
        <f>WEEKDAY(B37)</f>
        <v>7</v>
      </c>
      <c r="D37" s="236" t="s">
        <v>24</v>
      </c>
      <c r="E37" s="238"/>
      <c r="F37" s="239"/>
      <c r="H37" s="155" t="s">
        <v>145</v>
      </c>
      <c r="I37" s="268"/>
      <c r="J37" s="72"/>
      <c r="K37" s="71"/>
      <c r="L37" s="26"/>
      <c r="M37" s="133" t="s">
        <v>104</v>
      </c>
    </row>
    <row r="38" spans="1:13" s="43" customFormat="1" ht="17.25" customHeight="1" x14ac:dyDescent="0.45">
      <c r="A38" s="34"/>
      <c r="B38" s="51"/>
      <c r="C38" s="52"/>
      <c r="D38" s="243"/>
      <c r="E38" s="244"/>
      <c r="F38" s="245"/>
      <c r="G38" s="259"/>
      <c r="H38" s="237"/>
      <c r="I38" s="161"/>
      <c r="J38" s="65"/>
      <c r="K38" s="41" t="s">
        <v>18</v>
      </c>
      <c r="L38" s="42" t="s">
        <v>7</v>
      </c>
      <c r="M38" s="135"/>
    </row>
    <row r="39" spans="1:13" s="43" customFormat="1" ht="17.25" customHeight="1" x14ac:dyDescent="0.45">
      <c r="A39" s="44"/>
      <c r="B39" s="45"/>
      <c r="C39" s="46"/>
      <c r="D39" s="236"/>
      <c r="E39" s="247"/>
      <c r="F39" s="248"/>
      <c r="I39" s="67"/>
      <c r="J39" s="68"/>
      <c r="K39" s="69"/>
      <c r="L39" s="70"/>
      <c r="M39" s="133"/>
    </row>
    <row r="40" spans="1:13" s="43" customFormat="1" ht="17.25" customHeight="1" x14ac:dyDescent="0.45">
      <c r="A40" s="29">
        <f>MAX(A$7:A38)+1</f>
        <v>9</v>
      </c>
      <c r="B40" s="17">
        <f>MAX(B$7:B38)+1</f>
        <v>45263</v>
      </c>
      <c r="C40" s="48">
        <f>WEEKDAY(B40)</f>
        <v>1</v>
      </c>
      <c r="D40" s="236" t="s">
        <v>26</v>
      </c>
      <c r="E40" s="238"/>
      <c r="F40" s="239"/>
      <c r="H40" s="155"/>
      <c r="I40" s="268"/>
      <c r="J40" s="72"/>
      <c r="K40" s="71"/>
      <c r="L40" s="26"/>
      <c r="M40" s="133"/>
    </row>
    <row r="41" spans="1:13" s="43" customFormat="1" ht="17.25" customHeight="1" x14ac:dyDescent="0.45">
      <c r="A41" s="29"/>
      <c r="B41" s="17"/>
      <c r="C41" s="48"/>
      <c r="D41" s="236"/>
      <c r="E41" s="238"/>
      <c r="F41" s="239"/>
      <c r="G41" s="317" t="s">
        <v>27</v>
      </c>
      <c r="H41" s="318"/>
      <c r="I41" s="319"/>
      <c r="J41" s="72"/>
      <c r="K41" s="71"/>
      <c r="L41" s="26"/>
      <c r="M41" s="133"/>
    </row>
    <row r="42" spans="1:13" s="43" customFormat="1" ht="17.25" customHeight="1" x14ac:dyDescent="0.45">
      <c r="A42" s="29"/>
      <c r="B42" s="17"/>
      <c r="C42" s="48"/>
      <c r="D42" s="236"/>
      <c r="E42" s="238"/>
      <c r="F42" s="239"/>
      <c r="G42" s="66"/>
      <c r="H42" s="272" t="s">
        <v>28</v>
      </c>
      <c r="I42" s="273"/>
      <c r="J42" s="72"/>
      <c r="K42" s="71"/>
      <c r="L42" s="26"/>
      <c r="M42" s="133" t="s">
        <v>109</v>
      </c>
    </row>
    <row r="43" spans="1:13" s="43" customFormat="1" ht="17.25" customHeight="1" x14ac:dyDescent="0.45">
      <c r="A43" s="29"/>
      <c r="B43" s="17"/>
      <c r="C43" s="48"/>
      <c r="D43" s="236"/>
      <c r="E43" s="238"/>
      <c r="F43" s="239"/>
      <c r="G43" s="73"/>
      <c r="H43" s="272"/>
      <c r="I43" s="274"/>
      <c r="J43" s="72"/>
      <c r="K43" s="71"/>
      <c r="L43" s="26"/>
      <c r="M43" s="133"/>
    </row>
    <row r="44" spans="1:13" s="43" customFormat="1" ht="17.100000000000001" customHeight="1" x14ac:dyDescent="0.45">
      <c r="A44" s="34"/>
      <c r="B44" s="51"/>
      <c r="C44" s="52"/>
      <c r="D44" s="243"/>
      <c r="E44" s="244"/>
      <c r="F44" s="245"/>
      <c r="G44" s="259"/>
      <c r="H44" s="237"/>
      <c r="I44" s="275" t="s">
        <v>29</v>
      </c>
      <c r="J44" s="65"/>
      <c r="K44" s="41" t="s">
        <v>18</v>
      </c>
      <c r="L44" s="42" t="s">
        <v>7</v>
      </c>
      <c r="M44" s="135"/>
    </row>
    <row r="45" spans="1:13" s="43" customFormat="1" ht="17.25" customHeight="1" x14ac:dyDescent="0.45">
      <c r="A45" s="44"/>
      <c r="B45" s="45"/>
      <c r="C45" s="46"/>
      <c r="D45" s="269"/>
      <c r="E45" s="270"/>
      <c r="F45" s="271"/>
      <c r="G45" s="254"/>
      <c r="H45" s="276"/>
      <c r="I45" s="277"/>
      <c r="J45" s="320" t="s">
        <v>30</v>
      </c>
      <c r="K45" s="321"/>
      <c r="L45" s="322"/>
      <c r="M45" s="133"/>
    </row>
    <row r="46" spans="1:13" s="43" customFormat="1" ht="17.25" customHeight="1" x14ac:dyDescent="0.45">
      <c r="A46" s="29">
        <f>MAX(A$7:A44)+1</f>
        <v>10</v>
      </c>
      <c r="B46" s="17">
        <f>MAX(B$7:B44)+1</f>
        <v>45264</v>
      </c>
      <c r="C46" s="18">
        <f>WEEKDAY(B46)</f>
        <v>2</v>
      </c>
      <c r="D46" s="236" t="s">
        <v>31</v>
      </c>
      <c r="E46" s="238" t="s">
        <v>32</v>
      </c>
      <c r="F46" s="239"/>
      <c r="G46" s="73"/>
      <c r="H46" s="278" t="s">
        <v>33</v>
      </c>
      <c r="I46" s="274"/>
      <c r="J46" s="75"/>
      <c r="K46" s="69"/>
      <c r="L46" s="26"/>
      <c r="M46" s="133" t="s">
        <v>109</v>
      </c>
    </row>
    <row r="47" spans="1:13" s="43" customFormat="1" ht="17.25" customHeight="1" x14ac:dyDescent="0.45">
      <c r="A47" s="29"/>
      <c r="B47" s="17"/>
      <c r="C47" s="18"/>
      <c r="D47" s="236" t="s">
        <v>20</v>
      </c>
      <c r="E47" s="238"/>
      <c r="F47" s="239"/>
      <c r="G47" s="279"/>
      <c r="H47" s="155" t="s">
        <v>34</v>
      </c>
      <c r="I47" s="268"/>
      <c r="J47" s="75" t="s">
        <v>35</v>
      </c>
      <c r="K47" s="71"/>
      <c r="L47" s="26"/>
      <c r="M47" s="133" t="s">
        <v>101</v>
      </c>
    </row>
    <row r="48" spans="1:13" s="43" customFormat="1" ht="17.25" customHeight="1" x14ac:dyDescent="0.45">
      <c r="A48" s="29"/>
      <c r="B48" s="17"/>
      <c r="C48" s="18"/>
      <c r="D48" s="236"/>
      <c r="E48" s="238"/>
      <c r="F48" s="239"/>
      <c r="G48" s="280"/>
      <c r="H48" s="155"/>
      <c r="I48" s="268"/>
      <c r="J48" s="75"/>
      <c r="K48" s="71"/>
      <c r="L48" s="26"/>
      <c r="M48" s="133"/>
    </row>
    <row r="49" spans="1:13" s="43" customFormat="1" ht="17.25" customHeight="1" x14ac:dyDescent="0.45">
      <c r="A49" s="34"/>
      <c r="B49" s="51"/>
      <c r="C49" s="52"/>
      <c r="D49" s="243"/>
      <c r="E49" s="244"/>
      <c r="F49" s="245"/>
      <c r="G49" s="259"/>
      <c r="H49" s="237"/>
      <c r="I49" s="281" t="s">
        <v>29</v>
      </c>
      <c r="J49" s="65"/>
      <c r="K49" s="41" t="s">
        <v>18</v>
      </c>
      <c r="L49" s="42" t="s">
        <v>7</v>
      </c>
      <c r="M49" s="135"/>
    </row>
    <row r="50" spans="1:13" s="43" customFormat="1" ht="17.25" customHeight="1" x14ac:dyDescent="0.45">
      <c r="A50" s="44"/>
      <c r="B50" s="45"/>
      <c r="C50" s="46"/>
      <c r="D50" s="269"/>
      <c r="E50" s="270"/>
      <c r="F50" s="271"/>
      <c r="G50" s="163"/>
      <c r="H50" s="155"/>
      <c r="I50" s="282"/>
      <c r="J50" s="76"/>
      <c r="K50" s="69"/>
      <c r="L50" s="70"/>
      <c r="M50" s="133"/>
    </row>
    <row r="51" spans="1:13" s="43" customFormat="1" ht="17.25" customHeight="1" x14ac:dyDescent="0.45">
      <c r="A51" s="29">
        <f>MAX(A$7:A46)+1</f>
        <v>11</v>
      </c>
      <c r="B51" s="17">
        <f>MAX(B$7:B46)+1</f>
        <v>45265</v>
      </c>
      <c r="C51" s="18">
        <f>WEEKDAY(B51)</f>
        <v>3</v>
      </c>
      <c r="D51" s="236" t="s">
        <v>31</v>
      </c>
      <c r="E51" s="238"/>
      <c r="F51" s="239"/>
      <c r="G51" s="280"/>
      <c r="H51" s="155" t="s">
        <v>36</v>
      </c>
      <c r="I51" s="274"/>
      <c r="J51" s="77" t="s">
        <v>35</v>
      </c>
      <c r="K51" s="71"/>
      <c r="L51" s="26"/>
      <c r="M51" s="133" t="s">
        <v>109</v>
      </c>
    </row>
    <row r="52" spans="1:13" s="43" customFormat="1" ht="17.25" customHeight="1" x14ac:dyDescent="0.45">
      <c r="A52" s="29"/>
      <c r="B52" s="17"/>
      <c r="C52" s="18"/>
      <c r="D52" s="236" t="s">
        <v>20</v>
      </c>
      <c r="E52" s="238"/>
      <c r="F52" s="239"/>
      <c r="G52" s="280"/>
      <c r="H52" s="156" t="s">
        <v>37</v>
      </c>
      <c r="I52" s="274"/>
      <c r="J52" s="77"/>
      <c r="K52" s="71"/>
      <c r="L52" s="26"/>
      <c r="M52" s="133" t="s">
        <v>102</v>
      </c>
    </row>
    <row r="53" spans="1:13" s="43" customFormat="1" ht="17.25" customHeight="1" x14ac:dyDescent="0.45">
      <c r="A53" s="29"/>
      <c r="B53" s="17"/>
      <c r="C53" s="18"/>
      <c r="D53" s="236"/>
      <c r="E53" s="238"/>
      <c r="F53" s="239"/>
      <c r="G53" s="279"/>
      <c r="H53" s="237"/>
      <c r="I53" s="283"/>
      <c r="J53" s="77"/>
      <c r="K53" s="71"/>
      <c r="L53" s="26"/>
      <c r="M53" s="133"/>
    </row>
    <row r="54" spans="1:13" s="43" customFormat="1" ht="17.25" customHeight="1" x14ac:dyDescent="0.45">
      <c r="A54" s="34"/>
      <c r="B54" s="51"/>
      <c r="C54" s="52"/>
      <c r="D54" s="243"/>
      <c r="E54" s="244"/>
      <c r="F54" s="245"/>
      <c r="G54" s="284"/>
      <c r="H54" s="237"/>
      <c r="I54" s="161"/>
      <c r="J54" s="65"/>
      <c r="K54" s="41" t="s">
        <v>18</v>
      </c>
      <c r="L54" s="42" t="s">
        <v>7</v>
      </c>
      <c r="M54" s="135"/>
    </row>
    <row r="55" spans="1:13" s="43" customFormat="1" ht="17.25" customHeight="1" x14ac:dyDescent="0.45">
      <c r="A55" s="44"/>
      <c r="B55" s="45"/>
      <c r="C55" s="46"/>
      <c r="D55" s="269"/>
      <c r="E55" s="270"/>
      <c r="F55" s="271"/>
      <c r="G55" s="163"/>
      <c r="H55" s="155"/>
      <c r="I55" s="67"/>
      <c r="J55" s="68"/>
      <c r="K55" s="69"/>
      <c r="L55" s="70"/>
      <c r="M55" s="133"/>
    </row>
    <row r="56" spans="1:13" s="43" customFormat="1" ht="17.25" customHeight="1" x14ac:dyDescent="0.45">
      <c r="A56" s="29">
        <f>MAX(A$7:A54)+1</f>
        <v>12</v>
      </c>
      <c r="B56" s="17">
        <f>MAX(B$7:B54)+1</f>
        <v>45266</v>
      </c>
      <c r="C56" s="18">
        <f>WEEKDAY(B56)</f>
        <v>4</v>
      </c>
      <c r="D56" s="236" t="s">
        <v>31</v>
      </c>
      <c r="E56" s="240"/>
      <c r="F56" s="239"/>
      <c r="G56" s="163"/>
      <c r="H56" s="155" t="s">
        <v>25</v>
      </c>
      <c r="J56" s="50"/>
      <c r="K56" s="71"/>
      <c r="L56" s="26"/>
      <c r="M56" s="133" t="s">
        <v>104</v>
      </c>
    </row>
    <row r="57" spans="1:13" s="43" customFormat="1" ht="17.25" customHeight="1" x14ac:dyDescent="0.45">
      <c r="A57" s="29"/>
      <c r="B57" s="17"/>
      <c r="C57" s="18"/>
      <c r="D57" s="236" t="s">
        <v>20</v>
      </c>
      <c r="E57" s="240"/>
      <c r="F57" s="239" t="s">
        <v>32</v>
      </c>
      <c r="G57" s="163" t="s">
        <v>38</v>
      </c>
      <c r="H57" s="155" t="s">
        <v>39</v>
      </c>
      <c r="J57" s="50"/>
      <c r="K57" s="71"/>
      <c r="L57" s="26"/>
      <c r="M57" s="133"/>
    </row>
    <row r="58" spans="1:13" s="43" customFormat="1" ht="17.25" customHeight="1" x14ac:dyDescent="0.45">
      <c r="A58" s="29"/>
      <c r="B58" s="17"/>
      <c r="C58" s="18"/>
      <c r="D58" s="236"/>
      <c r="E58" s="240"/>
      <c r="F58" s="239"/>
      <c r="G58" s="163"/>
      <c r="H58" s="155" t="s">
        <v>40</v>
      </c>
      <c r="J58" s="50"/>
      <c r="K58" s="71"/>
      <c r="L58" s="26"/>
      <c r="M58" s="133"/>
    </row>
    <row r="59" spans="1:13" s="43" customFormat="1" ht="17.25" customHeight="1" x14ac:dyDescent="0.45">
      <c r="A59" s="29"/>
      <c r="B59" s="17"/>
      <c r="C59" s="18"/>
      <c r="D59" s="236"/>
      <c r="E59" s="238"/>
      <c r="F59" s="239"/>
      <c r="G59" s="163"/>
      <c r="J59" s="50"/>
      <c r="K59" s="71"/>
      <c r="L59" s="26"/>
      <c r="M59" s="133"/>
    </row>
    <row r="60" spans="1:13" s="43" customFormat="1" ht="17.25" customHeight="1" x14ac:dyDescent="0.45">
      <c r="A60" s="34"/>
      <c r="B60" s="51"/>
      <c r="C60" s="52"/>
      <c r="D60" s="243"/>
      <c r="E60" s="244"/>
      <c r="F60" s="245"/>
      <c r="G60" s="285"/>
      <c r="H60" s="237"/>
      <c r="I60" s="237"/>
      <c r="J60" s="40"/>
      <c r="K60" s="41" t="s">
        <v>18</v>
      </c>
      <c r="L60" s="42" t="s">
        <v>7</v>
      </c>
      <c r="M60" s="135"/>
    </row>
    <row r="61" spans="1:13" s="43" customFormat="1" ht="17.25" customHeight="1" x14ac:dyDescent="0.45">
      <c r="A61" s="16"/>
      <c r="B61" s="57"/>
      <c r="C61" s="58"/>
      <c r="D61" s="236"/>
      <c r="E61" s="247"/>
      <c r="F61" s="248"/>
      <c r="G61" s="163"/>
      <c r="H61" s="155"/>
      <c r="J61" s="50"/>
      <c r="K61" s="71"/>
      <c r="L61" s="26"/>
      <c r="M61" s="134"/>
    </row>
    <row r="62" spans="1:13" s="43" customFormat="1" ht="17.25" customHeight="1" x14ac:dyDescent="0.45">
      <c r="A62" s="29">
        <f>MAX(A$7:A60)+1</f>
        <v>13</v>
      </c>
      <c r="B62" s="17">
        <f>MAX(B$7:B60)+1</f>
        <v>45267</v>
      </c>
      <c r="C62" s="18">
        <f>WEEKDAY(B62)</f>
        <v>5</v>
      </c>
      <c r="D62" s="236" t="s">
        <v>31</v>
      </c>
      <c r="E62" s="240"/>
      <c r="F62" s="239"/>
      <c r="G62" s="163"/>
      <c r="H62" s="155" t="s">
        <v>40</v>
      </c>
      <c r="J62" s="50"/>
      <c r="K62" s="71"/>
      <c r="L62" s="26"/>
      <c r="M62" s="133" t="s">
        <v>128</v>
      </c>
    </row>
    <row r="63" spans="1:13" s="43" customFormat="1" ht="17.25" customHeight="1" x14ac:dyDescent="0.45">
      <c r="A63" s="29"/>
      <c r="B63" s="17"/>
      <c r="C63" s="18"/>
      <c r="D63" s="236">
        <v>0.4861111111111111</v>
      </c>
      <c r="E63" s="240" t="s">
        <v>18</v>
      </c>
      <c r="F63" s="239" t="s">
        <v>12</v>
      </c>
      <c r="G63" s="163" t="s">
        <v>139</v>
      </c>
      <c r="J63" s="50"/>
      <c r="K63" s="71"/>
      <c r="L63" s="26"/>
      <c r="M63" s="133"/>
    </row>
    <row r="64" spans="1:13" s="43" customFormat="1" ht="17.25" customHeight="1" x14ac:dyDescent="0.45">
      <c r="A64" s="29"/>
      <c r="B64" s="17"/>
      <c r="C64" s="18"/>
      <c r="D64" s="236">
        <v>0.55902777777777779</v>
      </c>
      <c r="E64" s="240" t="s">
        <v>42</v>
      </c>
      <c r="F64" s="239" t="s">
        <v>11</v>
      </c>
      <c r="G64" s="163"/>
      <c r="J64" s="50"/>
      <c r="K64" s="71"/>
      <c r="L64" s="26"/>
      <c r="M64" s="133"/>
    </row>
    <row r="65" spans="1:13" s="43" customFormat="1" ht="17.25" customHeight="1" x14ac:dyDescent="0.45">
      <c r="A65" s="29"/>
      <c r="B65" s="17"/>
      <c r="C65" s="18"/>
      <c r="D65" s="236">
        <v>0.67708333333333337</v>
      </c>
      <c r="E65" s="240" t="s">
        <v>42</v>
      </c>
      <c r="F65" s="239" t="s">
        <v>12</v>
      </c>
      <c r="G65" s="163" t="s">
        <v>41</v>
      </c>
      <c r="J65" s="50"/>
      <c r="K65" s="71"/>
      <c r="L65" s="26"/>
      <c r="M65" s="133"/>
    </row>
    <row r="66" spans="1:13" s="43" customFormat="1" ht="17.25" customHeight="1" x14ac:dyDescent="0.45">
      <c r="A66" s="29"/>
      <c r="B66" s="17"/>
      <c r="C66" s="18"/>
      <c r="D66" s="236">
        <v>0.73263888888888884</v>
      </c>
      <c r="E66" s="240" t="s">
        <v>10</v>
      </c>
      <c r="F66" s="239" t="s">
        <v>11</v>
      </c>
      <c r="G66" s="163"/>
      <c r="J66" s="50"/>
      <c r="K66" s="71"/>
      <c r="L66" s="26"/>
      <c r="M66" s="133" t="s">
        <v>105</v>
      </c>
    </row>
    <row r="67" spans="1:13" s="43" customFormat="1" ht="17.25" customHeight="1" x14ac:dyDescent="0.45">
      <c r="A67" s="80"/>
      <c r="B67" s="81"/>
      <c r="C67" s="82"/>
      <c r="D67" s="243"/>
      <c r="E67" s="244"/>
      <c r="F67" s="245"/>
      <c r="G67" s="285"/>
      <c r="H67" s="237"/>
      <c r="I67" s="237"/>
      <c r="J67" s="40"/>
      <c r="K67" s="41" t="s">
        <v>10</v>
      </c>
      <c r="L67" s="42" t="s">
        <v>7</v>
      </c>
      <c r="M67" s="135"/>
    </row>
    <row r="68" spans="1:13" s="43" customFormat="1" ht="17.25" customHeight="1" x14ac:dyDescent="0.45">
      <c r="A68" s="16"/>
      <c r="B68" s="57"/>
      <c r="C68" s="58"/>
      <c r="D68" s="236"/>
      <c r="E68" s="247"/>
      <c r="F68" s="248"/>
      <c r="G68" s="163"/>
      <c r="H68" s="155"/>
      <c r="J68" s="50"/>
      <c r="K68" s="71"/>
      <c r="L68" s="26"/>
      <c r="M68" s="133"/>
    </row>
    <row r="69" spans="1:13" s="43" customFormat="1" ht="17.25" customHeight="1" x14ac:dyDescent="0.45">
      <c r="A69" s="29">
        <f>MAX(A$7:A67)+1</f>
        <v>14</v>
      </c>
      <c r="B69" s="17">
        <f>MAX(B$7:B67)+1</f>
        <v>45268</v>
      </c>
      <c r="C69" s="18">
        <f>WEEKDAY(B69)</f>
        <v>6</v>
      </c>
      <c r="D69" s="236" t="s">
        <v>31</v>
      </c>
      <c r="E69" s="238" t="s">
        <v>32</v>
      </c>
      <c r="F69" s="239" t="s">
        <v>38</v>
      </c>
      <c r="G69" s="163"/>
      <c r="H69" s="155" t="s">
        <v>43</v>
      </c>
      <c r="J69" s="50"/>
      <c r="K69" s="71"/>
      <c r="L69" s="26"/>
      <c r="M69" s="133" t="s">
        <v>106</v>
      </c>
    </row>
    <row r="70" spans="1:13" s="43" customFormat="1" ht="17.25" customHeight="1" x14ac:dyDescent="0.45">
      <c r="A70" s="29"/>
      <c r="B70" s="17"/>
      <c r="C70" s="18"/>
      <c r="D70" s="236" t="s">
        <v>20</v>
      </c>
      <c r="E70" s="238"/>
      <c r="F70" s="239"/>
      <c r="G70" s="163"/>
      <c r="H70" s="155" t="s">
        <v>146</v>
      </c>
      <c r="J70" s="50"/>
      <c r="K70" s="71"/>
      <c r="L70" s="26"/>
      <c r="M70" s="133"/>
    </row>
    <row r="71" spans="1:13" s="43" customFormat="1" ht="17.25" customHeight="1" x14ac:dyDescent="0.45">
      <c r="A71" s="29"/>
      <c r="B71" s="17"/>
      <c r="C71" s="18"/>
      <c r="D71" s="236"/>
      <c r="E71" s="238"/>
      <c r="F71" s="239"/>
      <c r="G71" s="163"/>
      <c r="H71" s="155" t="s">
        <v>44</v>
      </c>
      <c r="J71" s="50"/>
      <c r="K71" s="71"/>
      <c r="L71" s="26"/>
      <c r="M71" s="133"/>
    </row>
    <row r="72" spans="1:13" s="43" customFormat="1" ht="17.25" customHeight="1" x14ac:dyDescent="0.45">
      <c r="A72" s="29"/>
      <c r="B72" s="17"/>
      <c r="C72" s="18"/>
      <c r="D72" s="236"/>
      <c r="E72" s="238"/>
      <c r="F72" s="239"/>
      <c r="G72" s="163"/>
      <c r="H72" s="155"/>
      <c r="J72" s="50"/>
      <c r="K72" s="71"/>
      <c r="L72" s="26"/>
      <c r="M72" s="133"/>
    </row>
    <row r="73" spans="1:13" s="43" customFormat="1" ht="17.25" customHeight="1" x14ac:dyDescent="0.45">
      <c r="A73" s="80"/>
      <c r="B73" s="81"/>
      <c r="C73" s="82"/>
      <c r="D73" s="243"/>
      <c r="E73" s="286"/>
      <c r="F73" s="287"/>
      <c r="G73" s="246"/>
      <c r="H73" s="237"/>
      <c r="I73" s="288"/>
      <c r="J73" s="40"/>
      <c r="K73" s="41" t="s">
        <v>10</v>
      </c>
      <c r="L73" s="42" t="s">
        <v>7</v>
      </c>
      <c r="M73" s="135"/>
    </row>
    <row r="74" spans="1:13" s="43" customFormat="1" ht="17.25" customHeight="1" x14ac:dyDescent="0.45">
      <c r="A74" s="16"/>
      <c r="B74" s="57"/>
      <c r="C74" s="58"/>
      <c r="D74" s="236"/>
      <c r="E74" s="247"/>
      <c r="F74" s="248"/>
      <c r="G74" s="163"/>
      <c r="H74" s="155"/>
      <c r="J74" s="50"/>
      <c r="K74" s="71"/>
      <c r="L74" s="26"/>
      <c r="M74" s="133"/>
    </row>
    <row r="75" spans="1:13" s="43" customFormat="1" ht="17.25" customHeight="1" x14ac:dyDescent="0.45">
      <c r="A75" s="29">
        <f>MAX(A$7:A73)+1</f>
        <v>15</v>
      </c>
      <c r="B75" s="17">
        <f>MAX(B$7:B73)+1</f>
        <v>45269</v>
      </c>
      <c r="C75" s="30">
        <f>WEEKDAY(B75)</f>
        <v>7</v>
      </c>
      <c r="D75" s="236">
        <v>0.30208333333333331</v>
      </c>
      <c r="E75" s="238" t="s">
        <v>10</v>
      </c>
      <c r="F75" s="239" t="s">
        <v>45</v>
      </c>
      <c r="G75" s="163" t="s">
        <v>151</v>
      </c>
      <c r="H75" s="155"/>
      <c r="J75" s="50"/>
      <c r="K75" s="71"/>
      <c r="L75" s="26"/>
      <c r="M75" s="133" t="s">
        <v>107</v>
      </c>
    </row>
    <row r="76" spans="1:13" s="43" customFormat="1" ht="17.25" customHeight="1" x14ac:dyDescent="0.45">
      <c r="A76" s="29"/>
      <c r="B76" s="17"/>
      <c r="C76" s="86"/>
      <c r="D76" s="19">
        <v>0.68402777777777779</v>
      </c>
      <c r="E76" s="32" t="s">
        <v>46</v>
      </c>
      <c r="F76" s="56" t="s">
        <v>11</v>
      </c>
      <c r="G76" s="49"/>
      <c r="H76" s="23"/>
      <c r="I76" s="50"/>
      <c r="J76" s="50"/>
      <c r="K76" s="71"/>
      <c r="L76" s="26"/>
      <c r="M76" s="27"/>
    </row>
    <row r="77" spans="1:13" s="43" customFormat="1" ht="17.25" customHeight="1" x14ac:dyDescent="0.45">
      <c r="A77" s="29"/>
      <c r="B77" s="17"/>
      <c r="C77" s="86"/>
      <c r="D77" s="19"/>
      <c r="E77" s="32"/>
      <c r="F77" s="56"/>
      <c r="G77" s="49"/>
      <c r="H77" s="23" t="s">
        <v>47</v>
      </c>
      <c r="I77" s="50"/>
      <c r="J77" s="50"/>
      <c r="K77" s="71"/>
      <c r="L77" s="26"/>
      <c r="M77" s="27"/>
    </row>
    <row r="78" spans="1:13" s="43" customFormat="1" ht="17.25" customHeight="1" thickBot="1" x14ac:dyDescent="0.55000000000000004">
      <c r="A78" s="87"/>
      <c r="B78" s="88"/>
      <c r="C78" s="89"/>
      <c r="D78" s="90"/>
      <c r="E78" s="91"/>
      <c r="F78" s="92"/>
      <c r="G78" s="93"/>
      <c r="H78" s="94"/>
      <c r="I78" s="95"/>
      <c r="J78" s="96"/>
      <c r="K78" s="97"/>
      <c r="L78" s="98"/>
      <c r="M78" s="138"/>
    </row>
    <row r="79" spans="1:13" s="43" customFormat="1" ht="17.25" customHeight="1" x14ac:dyDescent="0.5">
      <c r="A79" s="234" t="s">
        <v>136</v>
      </c>
      <c r="B79" s="99"/>
      <c r="C79" s="100"/>
      <c r="D79" s="55"/>
      <c r="E79" s="101"/>
      <c r="F79" s="62"/>
      <c r="G79" s="78"/>
      <c r="H79" s="23"/>
      <c r="I79" s="72"/>
      <c r="J79" s="50"/>
      <c r="K79" s="71"/>
      <c r="L79" s="50"/>
      <c r="M79" s="5"/>
    </row>
    <row r="81" spans="1:13" s="2" customFormat="1" ht="17.25" customHeight="1" x14ac:dyDescent="0.5">
      <c r="A81" s="1"/>
      <c r="C81" s="3"/>
      <c r="D81" s="4"/>
      <c r="E81" s="5"/>
      <c r="F81" s="28"/>
      <c r="G81" s="5"/>
      <c r="H81" s="102"/>
      <c r="I81" s="5"/>
      <c r="J81" s="5"/>
      <c r="K81" s="5"/>
      <c r="L81" s="5"/>
      <c r="M81" s="5"/>
    </row>
  </sheetData>
  <mergeCells count="6">
    <mergeCell ref="G41:I41"/>
    <mergeCell ref="J45:L45"/>
    <mergeCell ref="K1:L1"/>
    <mergeCell ref="A2:L2"/>
    <mergeCell ref="E4:F4"/>
    <mergeCell ref="G4:L4"/>
  </mergeCells>
  <phoneticPr fontId="5"/>
  <printOptions horizontalCentered="1"/>
  <pageMargins left="0.59055118110236227" right="0.59055118110236227" top="0.59055118110236227" bottom="0.59055118110236227" header="0.39370078740157483" footer="0"/>
  <pageSetup paperSize="9" scale="47" orientation="portrait" r:id="rId1"/>
  <headerFooter alignWithMargins="0">
    <oddHeader>&amp;R&amp;"Meiryo UI,標準"&amp;12【別紙】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11479-DFD0-4F59-BC26-14446122FFC3}">
  <sheetPr>
    <tabColor rgb="FF00B0F0"/>
    <pageSetUpPr fitToPage="1"/>
  </sheetPr>
  <dimension ref="A1:M66"/>
  <sheetViews>
    <sheetView view="pageBreakPreview" zoomScale="70" zoomScaleNormal="70" zoomScaleSheetLayoutView="70" zoomScalePageLayoutView="70" workbookViewId="0">
      <selection activeCell="B1" sqref="B1"/>
    </sheetView>
  </sheetViews>
  <sheetFormatPr defaultColWidth="9" defaultRowHeight="17.25" customHeight="1" x14ac:dyDescent="0.5"/>
  <cols>
    <col min="1" max="1" width="4.09765625" style="1" customWidth="1"/>
    <col min="2" max="2" width="12.09765625" style="2" customWidth="1"/>
    <col min="3" max="3" width="4.09765625" style="3" customWidth="1"/>
    <col min="4" max="4" width="9" style="4" customWidth="1"/>
    <col min="5" max="5" width="16.59765625" style="5" customWidth="1"/>
    <col min="6" max="6" width="3.09765625" style="28" customWidth="1"/>
    <col min="7" max="7" width="2.5" style="5" customWidth="1"/>
    <col min="8" max="8" width="19.69921875" style="102" customWidth="1"/>
    <col min="9" max="11" width="19.69921875" style="5" customWidth="1"/>
    <col min="12" max="12" width="3.59765625" style="5" customWidth="1"/>
    <col min="13" max="13" width="43.5" style="5" bestFit="1" customWidth="1"/>
    <col min="14" max="16384" width="9" style="5"/>
  </cols>
  <sheetData>
    <row r="1" spans="1:13" s="7" customFormat="1" ht="17.25" customHeight="1" x14ac:dyDescent="0.5">
      <c r="A1" s="1"/>
      <c r="B1" s="2"/>
      <c r="C1" s="3"/>
      <c r="D1" s="4"/>
      <c r="E1" s="5"/>
      <c r="F1" s="6"/>
      <c r="G1" s="5"/>
      <c r="H1" s="5"/>
      <c r="I1" s="5"/>
      <c r="J1" s="5"/>
      <c r="K1" s="323"/>
      <c r="L1" s="324"/>
    </row>
    <row r="2" spans="1:13" s="7" customFormat="1" ht="35.1" customHeight="1" x14ac:dyDescent="0.2">
      <c r="A2" s="325" t="s">
        <v>147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</row>
    <row r="3" spans="1:13" s="7" customFormat="1" ht="17.25" customHeight="1" thickBot="1" x14ac:dyDescent="0.25">
      <c r="A3" s="8"/>
      <c r="B3" s="8"/>
      <c r="C3" s="8"/>
      <c r="D3" s="8"/>
      <c r="E3" s="8"/>
      <c r="F3" s="8"/>
      <c r="G3" s="9"/>
      <c r="H3" s="8"/>
      <c r="I3" s="8"/>
      <c r="J3" s="8"/>
      <c r="K3" s="8"/>
      <c r="L3" s="10"/>
    </row>
    <row r="4" spans="1:13" s="7" customFormat="1" ht="39.9" customHeight="1" thickBot="1" x14ac:dyDescent="0.25">
      <c r="A4" s="11" t="s">
        <v>0</v>
      </c>
      <c r="B4" s="12" t="s">
        <v>1</v>
      </c>
      <c r="C4" s="13" t="s">
        <v>2</v>
      </c>
      <c r="D4" s="14" t="s">
        <v>3</v>
      </c>
      <c r="E4" s="326" t="s">
        <v>4</v>
      </c>
      <c r="F4" s="327"/>
      <c r="G4" s="328" t="s">
        <v>5</v>
      </c>
      <c r="H4" s="329"/>
      <c r="I4" s="329"/>
      <c r="J4" s="329"/>
      <c r="K4" s="329"/>
      <c r="L4" s="330"/>
      <c r="M4" s="15" t="s">
        <v>98</v>
      </c>
    </row>
    <row r="5" spans="1:13" s="28" customFormat="1" ht="17.25" customHeight="1" thickTop="1" x14ac:dyDescent="0.45">
      <c r="A5" s="16"/>
      <c r="B5" s="17"/>
      <c r="C5" s="18"/>
      <c r="D5" s="236"/>
      <c r="E5" s="247"/>
      <c r="F5" s="248"/>
      <c r="G5" s="289"/>
      <c r="H5" s="155"/>
      <c r="I5" s="290"/>
      <c r="J5" s="24"/>
      <c r="K5" s="25"/>
      <c r="L5" s="26"/>
      <c r="M5" s="27"/>
    </row>
    <row r="6" spans="1:13" s="28" customFormat="1" ht="17.25" customHeight="1" x14ac:dyDescent="0.45">
      <c r="A6" s="29">
        <v>1</v>
      </c>
      <c r="B6" s="17">
        <v>45312</v>
      </c>
      <c r="C6" s="48">
        <f>WEEKDAY(B6)</f>
        <v>1</v>
      </c>
      <c r="D6" s="31">
        <v>0.66666666666666663</v>
      </c>
      <c r="E6" s="238"/>
      <c r="G6" s="33"/>
      <c r="H6" s="155" t="s">
        <v>149</v>
      </c>
      <c r="I6" s="290"/>
      <c r="J6" s="24"/>
      <c r="K6" s="25"/>
      <c r="L6" s="26"/>
      <c r="M6" s="235" t="s">
        <v>114</v>
      </c>
    </row>
    <row r="7" spans="1:13" s="43" customFormat="1" ht="17.25" customHeight="1" x14ac:dyDescent="0.45">
      <c r="A7" s="34"/>
      <c r="B7" s="17"/>
      <c r="C7" s="18"/>
      <c r="D7" s="291"/>
      <c r="E7" s="244"/>
      <c r="F7" s="245"/>
      <c r="G7" s="259"/>
      <c r="H7" s="237"/>
      <c r="I7" s="161"/>
      <c r="J7" s="40"/>
      <c r="K7" s="41" t="s">
        <v>6</v>
      </c>
      <c r="L7" s="42" t="s">
        <v>7</v>
      </c>
      <c r="M7" s="133"/>
    </row>
    <row r="8" spans="1:13" s="28" customFormat="1" ht="17.25" customHeight="1" x14ac:dyDescent="0.45">
      <c r="A8" s="44"/>
      <c r="B8" s="45"/>
      <c r="C8" s="46"/>
      <c r="D8" s="236"/>
      <c r="E8" s="247"/>
      <c r="F8" s="248"/>
      <c r="G8" s="289"/>
      <c r="H8" s="155"/>
      <c r="I8" s="249"/>
      <c r="J8" s="24"/>
      <c r="K8" s="25"/>
      <c r="L8" s="26"/>
      <c r="M8" s="134"/>
    </row>
    <row r="9" spans="1:13" s="28" customFormat="1" ht="17.25" customHeight="1" x14ac:dyDescent="0.45">
      <c r="A9" s="29">
        <v>2</v>
      </c>
      <c r="B9" s="17">
        <f>MAX(B5:B$7)+1</f>
        <v>45313</v>
      </c>
      <c r="C9" s="103">
        <f>WEEKDAY(B9)</f>
        <v>2</v>
      </c>
      <c r="D9" s="236">
        <v>0.48958333333333331</v>
      </c>
      <c r="E9" s="240" t="s">
        <v>8</v>
      </c>
      <c r="F9" s="241" t="s">
        <v>9</v>
      </c>
      <c r="G9" s="163" t="s">
        <v>123</v>
      </c>
      <c r="I9" s="43"/>
      <c r="J9" s="50"/>
      <c r="K9" s="25"/>
      <c r="L9" s="26"/>
      <c r="M9" s="133"/>
    </row>
    <row r="10" spans="1:13" s="28" customFormat="1" ht="17.25" customHeight="1" x14ac:dyDescent="0.45">
      <c r="A10" s="29"/>
      <c r="B10" s="17"/>
      <c r="C10" s="48"/>
      <c r="D10" s="236">
        <v>0.74305555555555547</v>
      </c>
      <c r="E10" s="242" t="s">
        <v>10</v>
      </c>
      <c r="F10" s="241" t="s">
        <v>11</v>
      </c>
      <c r="G10" s="33"/>
      <c r="H10" s="155"/>
      <c r="I10" s="43"/>
      <c r="J10" s="50"/>
      <c r="K10" s="25"/>
      <c r="L10" s="26"/>
      <c r="M10" s="133"/>
    </row>
    <row r="11" spans="1:13" s="28" customFormat="1" ht="17.25" customHeight="1" x14ac:dyDescent="0.45">
      <c r="A11" s="29"/>
      <c r="B11" s="17"/>
      <c r="C11" s="18"/>
      <c r="D11" s="236"/>
      <c r="E11" s="242"/>
      <c r="F11" s="241"/>
      <c r="G11" s="33"/>
      <c r="H11" s="155"/>
      <c r="I11" s="43"/>
      <c r="J11" s="50"/>
      <c r="K11" s="25"/>
      <c r="L11" s="26"/>
      <c r="M11" s="133"/>
    </row>
    <row r="12" spans="1:13" s="43" customFormat="1" ht="17.25" customHeight="1" x14ac:dyDescent="0.45">
      <c r="A12" s="34"/>
      <c r="B12" s="51"/>
      <c r="C12" s="52"/>
      <c r="D12" s="243">
        <v>0.96875</v>
      </c>
      <c r="E12" s="244" t="s">
        <v>10</v>
      </c>
      <c r="F12" s="245" t="s">
        <v>12</v>
      </c>
      <c r="G12" s="246" t="s">
        <v>13</v>
      </c>
      <c r="H12" s="237"/>
      <c r="I12" s="161"/>
      <c r="J12" s="40"/>
      <c r="K12" s="41" t="s">
        <v>14</v>
      </c>
      <c r="L12" s="42" t="s">
        <v>7</v>
      </c>
      <c r="M12" s="135"/>
    </row>
    <row r="13" spans="1:13" s="28" customFormat="1" ht="17.25" customHeight="1" x14ac:dyDescent="0.45">
      <c r="A13" s="44"/>
      <c r="B13" s="45"/>
      <c r="C13" s="46"/>
      <c r="D13" s="236">
        <v>0.27083333333333331</v>
      </c>
      <c r="E13" s="247" t="s">
        <v>15</v>
      </c>
      <c r="F13" s="248" t="s">
        <v>11</v>
      </c>
      <c r="G13" s="33"/>
      <c r="H13" s="155"/>
      <c r="I13" s="249"/>
      <c r="J13" s="24"/>
      <c r="K13" s="25"/>
      <c r="L13" s="26"/>
      <c r="M13" s="134"/>
    </row>
    <row r="14" spans="1:13" s="28" customFormat="1" ht="17.25" customHeight="1" x14ac:dyDescent="0.45">
      <c r="A14" s="29">
        <f>MAX(A$7:A9)+1</f>
        <v>3</v>
      </c>
      <c r="B14" s="17">
        <f>MAX(B$7:B9)+1</f>
        <v>45314</v>
      </c>
      <c r="C14" s="18">
        <f>WEEKDAY(B14)</f>
        <v>3</v>
      </c>
      <c r="D14" s="250">
        <v>0.3263888888888889</v>
      </c>
      <c r="E14" s="247" t="s">
        <v>16</v>
      </c>
      <c r="F14" s="239" t="s">
        <v>12</v>
      </c>
      <c r="G14" s="163" t="s">
        <v>17</v>
      </c>
      <c r="H14" s="155"/>
      <c r="I14" s="252"/>
      <c r="J14" s="50"/>
      <c r="K14" s="25"/>
      <c r="L14" s="26"/>
      <c r="M14" s="133"/>
    </row>
    <row r="15" spans="1:13" s="28" customFormat="1" ht="17.25" customHeight="1" x14ac:dyDescent="0.45">
      <c r="A15" s="29"/>
      <c r="B15" s="17"/>
      <c r="C15" s="18"/>
      <c r="D15" s="250">
        <v>0.37152777777777773</v>
      </c>
      <c r="E15" s="247" t="s">
        <v>18</v>
      </c>
      <c r="F15" s="239" t="s">
        <v>11</v>
      </c>
      <c r="G15" s="43"/>
      <c r="H15" s="155"/>
      <c r="I15" s="43"/>
      <c r="J15" s="50"/>
      <c r="K15" s="25"/>
      <c r="L15" s="26"/>
      <c r="M15" s="133" t="s">
        <v>126</v>
      </c>
    </row>
    <row r="16" spans="1:13" s="28" customFormat="1" ht="17.25" customHeight="1" x14ac:dyDescent="0.45">
      <c r="A16" s="29"/>
      <c r="B16" s="17"/>
      <c r="C16" s="18"/>
      <c r="D16" s="250" t="s">
        <v>19</v>
      </c>
      <c r="E16" s="251"/>
      <c r="F16" s="239"/>
      <c r="G16" s="43"/>
      <c r="H16" s="155" t="s">
        <v>144</v>
      </c>
      <c r="I16" s="43"/>
      <c r="J16" s="50"/>
      <c r="K16" s="25"/>
      <c r="L16" s="26"/>
      <c r="M16" s="133"/>
    </row>
    <row r="17" spans="1:13" s="28" customFormat="1" ht="17.25" customHeight="1" x14ac:dyDescent="0.45">
      <c r="A17" s="29"/>
      <c r="B17" s="17"/>
      <c r="C17" s="18"/>
      <c r="D17" s="250" t="s">
        <v>20</v>
      </c>
      <c r="E17" s="251"/>
      <c r="F17" s="239"/>
      <c r="G17" s="43"/>
      <c r="H17" s="155" t="s">
        <v>21</v>
      </c>
      <c r="I17" s="43"/>
      <c r="J17" s="50"/>
      <c r="K17" s="25"/>
      <c r="L17" s="26"/>
      <c r="M17" s="133"/>
    </row>
    <row r="18" spans="1:13" s="28" customFormat="1" ht="17.25" customHeight="1" x14ac:dyDescent="0.45">
      <c r="A18" s="29"/>
      <c r="B18" s="17"/>
      <c r="C18" s="18"/>
      <c r="D18" s="236"/>
      <c r="E18" s="253"/>
      <c r="F18" s="248"/>
      <c r="H18" s="155" t="s">
        <v>22</v>
      </c>
      <c r="I18" s="43"/>
      <c r="J18" s="50"/>
      <c r="K18" s="25"/>
      <c r="L18" s="26"/>
      <c r="M18" s="133"/>
    </row>
    <row r="19" spans="1:13" s="43" customFormat="1" ht="17.25" customHeight="1" x14ac:dyDescent="0.45">
      <c r="A19" s="34"/>
      <c r="B19" s="51"/>
      <c r="C19" s="52"/>
      <c r="D19" s="243"/>
      <c r="E19" s="244"/>
      <c r="F19" s="245"/>
      <c r="G19" s="246"/>
      <c r="H19" s="237"/>
      <c r="I19" s="161"/>
      <c r="J19" s="40"/>
      <c r="K19" s="41" t="s">
        <v>23</v>
      </c>
      <c r="L19" s="42" t="s">
        <v>7</v>
      </c>
      <c r="M19" s="135"/>
    </row>
    <row r="20" spans="1:13" s="43" customFormat="1" ht="17.25" customHeight="1" x14ac:dyDescent="0.45">
      <c r="A20" s="16"/>
      <c r="B20" s="57"/>
      <c r="C20" s="58"/>
      <c r="D20" s="236"/>
      <c r="E20" s="247"/>
      <c r="F20" s="28"/>
      <c r="G20" s="317" t="s">
        <v>48</v>
      </c>
      <c r="H20" s="331"/>
      <c r="I20" s="332"/>
      <c r="J20" s="320" t="s">
        <v>30</v>
      </c>
      <c r="K20" s="321"/>
      <c r="L20" s="322"/>
      <c r="M20" s="133"/>
    </row>
    <row r="21" spans="1:13" s="43" customFormat="1" ht="17.25" customHeight="1" x14ac:dyDescent="0.45">
      <c r="A21" s="29">
        <f>MAX(A$7:A14)+1</f>
        <v>4</v>
      </c>
      <c r="B21" s="17">
        <f>MAX(B$7:B15)+1</f>
        <v>45315</v>
      </c>
      <c r="C21" s="18">
        <f>WEEKDAY(B21)</f>
        <v>4</v>
      </c>
      <c r="D21" s="250" t="s">
        <v>24</v>
      </c>
      <c r="E21" s="251"/>
      <c r="F21" s="239"/>
      <c r="G21" s="256"/>
      <c r="H21" s="257"/>
      <c r="I21" s="292"/>
      <c r="J21" s="104"/>
      <c r="K21" s="63"/>
      <c r="L21" s="64"/>
      <c r="M21" s="133" t="s">
        <v>131</v>
      </c>
    </row>
    <row r="22" spans="1:13" s="43" customFormat="1" ht="17.25" customHeight="1" x14ac:dyDescent="0.45">
      <c r="A22" s="29"/>
      <c r="B22" s="17"/>
      <c r="C22" s="18"/>
      <c r="D22" s="250"/>
      <c r="E22" s="251"/>
      <c r="F22" s="239"/>
      <c r="G22" s="258" t="s">
        <v>49</v>
      </c>
      <c r="H22" s="293"/>
      <c r="I22" s="294"/>
      <c r="J22" s="22" t="s">
        <v>25</v>
      </c>
      <c r="K22" s="50"/>
      <c r="L22" s="26"/>
      <c r="M22" s="133" t="s">
        <v>115</v>
      </c>
    </row>
    <row r="23" spans="1:13" s="43" customFormat="1" ht="17.25" customHeight="1" x14ac:dyDescent="0.45">
      <c r="A23" s="29"/>
      <c r="B23" s="17"/>
      <c r="C23" s="18"/>
      <c r="D23" s="250"/>
      <c r="E23" s="251"/>
      <c r="F23" s="239"/>
      <c r="G23" s="295"/>
      <c r="H23" s="296"/>
      <c r="I23" s="297"/>
      <c r="J23" s="22"/>
      <c r="K23" s="50"/>
      <c r="L23" s="26"/>
      <c r="M23" s="133"/>
    </row>
    <row r="24" spans="1:13" s="43" customFormat="1" ht="17.25" customHeight="1" x14ac:dyDescent="0.45">
      <c r="A24" s="34"/>
      <c r="B24" s="51"/>
      <c r="C24" s="52"/>
      <c r="D24" s="243"/>
      <c r="E24" s="244"/>
      <c r="F24" s="245"/>
      <c r="G24" s="259"/>
      <c r="H24" s="237"/>
      <c r="I24" s="260"/>
      <c r="J24" s="65"/>
      <c r="K24" s="41" t="s">
        <v>18</v>
      </c>
      <c r="L24" s="42" t="s">
        <v>7</v>
      </c>
      <c r="M24" s="133"/>
    </row>
    <row r="25" spans="1:13" s="43" customFormat="1" ht="17.25" customHeight="1" x14ac:dyDescent="0.45">
      <c r="A25" s="44"/>
      <c r="B25" s="45"/>
      <c r="C25" s="46"/>
      <c r="D25" s="236"/>
      <c r="E25" s="247"/>
      <c r="F25" s="248"/>
      <c r="G25" s="66"/>
      <c r="H25" s="67"/>
      <c r="I25" s="282"/>
      <c r="J25" s="68"/>
      <c r="K25" s="69"/>
      <c r="L25" s="70"/>
      <c r="M25" s="134"/>
    </row>
    <row r="26" spans="1:13" s="43" customFormat="1" ht="17.25" customHeight="1" x14ac:dyDescent="0.45">
      <c r="A26" s="29">
        <f>MAX(A$6:A23)+1</f>
        <v>5</v>
      </c>
      <c r="B26" s="17">
        <f>MAX(B$6:B23)+1</f>
        <v>45316</v>
      </c>
      <c r="C26" s="18">
        <f>WEEKDAY(B26)</f>
        <v>5</v>
      </c>
      <c r="D26" s="236" t="s">
        <v>24</v>
      </c>
      <c r="E26" s="238"/>
      <c r="F26" s="239"/>
      <c r="G26" s="265" t="s">
        <v>50</v>
      </c>
      <c r="H26" s="262"/>
      <c r="I26" s="298"/>
      <c r="J26" s="23" t="s">
        <v>25</v>
      </c>
      <c r="K26" s="71"/>
      <c r="L26" s="26"/>
      <c r="M26" s="133" t="s">
        <v>132</v>
      </c>
    </row>
    <row r="27" spans="1:13" s="43" customFormat="1" ht="17.25" customHeight="1" x14ac:dyDescent="0.45">
      <c r="A27" s="29"/>
      <c r="B27" s="17"/>
      <c r="C27" s="18"/>
      <c r="D27" s="236"/>
      <c r="E27" s="238"/>
      <c r="F27" s="239"/>
      <c r="G27" s="299"/>
      <c r="H27" s="300"/>
      <c r="I27" s="301"/>
      <c r="J27" s="23"/>
      <c r="K27" s="71"/>
      <c r="L27" s="26"/>
      <c r="M27" s="133" t="s">
        <v>116</v>
      </c>
    </row>
    <row r="28" spans="1:13" s="43" customFormat="1" ht="16.5" customHeight="1" x14ac:dyDescent="0.45">
      <c r="A28" s="34"/>
      <c r="B28" s="51"/>
      <c r="C28" s="52"/>
      <c r="D28" s="243"/>
      <c r="E28" s="244"/>
      <c r="F28" s="245"/>
      <c r="G28" s="259"/>
      <c r="H28" s="237"/>
      <c r="I28" s="260"/>
      <c r="J28" s="65"/>
      <c r="K28" s="41" t="s">
        <v>18</v>
      </c>
      <c r="L28" s="42" t="s">
        <v>7</v>
      </c>
      <c r="M28" s="133"/>
    </row>
    <row r="29" spans="1:13" s="43" customFormat="1" ht="17.25" customHeight="1" x14ac:dyDescent="0.45">
      <c r="A29" s="44"/>
      <c r="B29" s="45"/>
      <c r="C29" s="46"/>
      <c r="D29" s="236"/>
      <c r="E29" s="247"/>
      <c r="F29" s="248"/>
      <c r="G29" s="73"/>
      <c r="H29" s="67"/>
      <c r="I29" s="282"/>
      <c r="J29" s="68"/>
      <c r="K29" s="69"/>
      <c r="L29" s="70"/>
      <c r="M29" s="134"/>
    </row>
    <row r="30" spans="1:13" s="43" customFormat="1" ht="17.25" customHeight="1" x14ac:dyDescent="0.45">
      <c r="A30" s="29">
        <f>MAX(A$7:A26)+1</f>
        <v>6</v>
      </c>
      <c r="B30" s="17">
        <f>MAX(B$7:B26)+1</f>
        <v>45317</v>
      </c>
      <c r="C30" s="18">
        <f>WEEKDAY(B30)</f>
        <v>6</v>
      </c>
      <c r="D30" s="236" t="s">
        <v>24</v>
      </c>
      <c r="E30" s="238"/>
      <c r="F30" s="239"/>
      <c r="G30" s="265" t="s">
        <v>51</v>
      </c>
      <c r="H30" s="264"/>
      <c r="I30" s="302"/>
      <c r="J30" s="23" t="s">
        <v>25</v>
      </c>
      <c r="K30" s="71"/>
      <c r="L30" s="26"/>
      <c r="M30" s="133" t="s">
        <v>132</v>
      </c>
    </row>
    <row r="31" spans="1:13" s="43" customFormat="1" ht="17.25" customHeight="1" x14ac:dyDescent="0.45">
      <c r="A31" s="29"/>
      <c r="B31" s="17"/>
      <c r="C31" s="18"/>
      <c r="D31" s="236"/>
      <c r="E31" s="238"/>
      <c r="F31" s="239"/>
      <c r="G31" s="303"/>
      <c r="H31" s="267"/>
      <c r="I31" s="304"/>
      <c r="J31" s="72"/>
      <c r="K31" s="71"/>
      <c r="L31" s="26"/>
      <c r="M31" s="133" t="s">
        <v>116</v>
      </c>
    </row>
    <row r="32" spans="1:13" s="43" customFormat="1" ht="17.100000000000001" customHeight="1" x14ac:dyDescent="0.45">
      <c r="A32" s="34"/>
      <c r="B32" s="51"/>
      <c r="C32" s="52"/>
      <c r="D32" s="243"/>
      <c r="E32" s="244"/>
      <c r="F32" s="245"/>
      <c r="G32" s="284"/>
      <c r="H32" s="305"/>
      <c r="I32" s="306"/>
      <c r="J32" s="65"/>
      <c r="K32" s="41" t="s">
        <v>18</v>
      </c>
      <c r="L32" s="42" t="s">
        <v>7</v>
      </c>
      <c r="M32" s="133"/>
    </row>
    <row r="33" spans="1:13" s="43" customFormat="1" ht="17.25" customHeight="1" x14ac:dyDescent="0.45">
      <c r="A33" s="44"/>
      <c r="B33" s="45"/>
      <c r="C33" s="46"/>
      <c r="D33" s="236"/>
      <c r="E33" s="247"/>
      <c r="F33" s="248"/>
      <c r="G33" s="73"/>
      <c r="H33" s="67"/>
      <c r="I33" s="282"/>
      <c r="J33" s="68"/>
      <c r="K33" s="69"/>
      <c r="L33" s="70"/>
      <c r="M33" s="134"/>
    </row>
    <row r="34" spans="1:13" s="43" customFormat="1" ht="17.25" customHeight="1" x14ac:dyDescent="0.45">
      <c r="A34" s="29">
        <f>MAX(A$7:A30)+1</f>
        <v>7</v>
      </c>
      <c r="B34" s="17">
        <f>MAX(B$7:B30)+1</f>
        <v>45318</v>
      </c>
      <c r="C34" s="30">
        <f>WEEKDAY(B34)</f>
        <v>7</v>
      </c>
      <c r="D34" s="236" t="s">
        <v>24</v>
      </c>
      <c r="E34" s="238"/>
      <c r="F34" s="239"/>
      <c r="G34" s="265" t="s">
        <v>52</v>
      </c>
      <c r="I34" s="307"/>
      <c r="J34" s="23" t="s">
        <v>25</v>
      </c>
      <c r="K34" s="71"/>
      <c r="L34" s="26"/>
      <c r="M34" s="133" t="s">
        <v>132</v>
      </c>
    </row>
    <row r="35" spans="1:13" s="43" customFormat="1" ht="17.25" customHeight="1" x14ac:dyDescent="0.45">
      <c r="A35" s="16"/>
      <c r="B35" s="57"/>
      <c r="C35" s="58"/>
      <c r="D35" s="236"/>
      <c r="E35" s="238"/>
      <c r="F35" s="239"/>
      <c r="G35" s="308"/>
      <c r="H35" s="309"/>
      <c r="I35" s="310"/>
      <c r="J35" s="72"/>
      <c r="K35" s="71"/>
      <c r="L35" s="26"/>
      <c r="M35" s="133" t="s">
        <v>116</v>
      </c>
    </row>
    <row r="36" spans="1:13" s="43" customFormat="1" ht="17.25" customHeight="1" x14ac:dyDescent="0.45">
      <c r="A36" s="16"/>
      <c r="B36" s="57"/>
      <c r="C36" s="58"/>
      <c r="D36" s="236"/>
      <c r="E36" s="238"/>
      <c r="F36" s="239"/>
      <c r="G36" s="73"/>
      <c r="H36" s="155"/>
      <c r="I36" s="268"/>
      <c r="J36" s="72"/>
      <c r="K36" s="71"/>
      <c r="L36" s="26"/>
      <c r="M36" s="133"/>
    </row>
    <row r="37" spans="1:13" s="43" customFormat="1" ht="17.100000000000001" customHeight="1" x14ac:dyDescent="0.45">
      <c r="A37" s="34"/>
      <c r="B37" s="51"/>
      <c r="C37" s="52"/>
      <c r="D37" s="243"/>
      <c r="E37" s="244"/>
      <c r="F37" s="245"/>
      <c r="G37" s="259"/>
      <c r="H37" s="237"/>
      <c r="I37" s="161"/>
      <c r="J37" s="65"/>
      <c r="K37" s="41" t="s">
        <v>18</v>
      </c>
      <c r="L37" s="42" t="s">
        <v>7</v>
      </c>
      <c r="M37" s="133"/>
    </row>
    <row r="38" spans="1:13" s="43" customFormat="1" ht="17.25" customHeight="1" x14ac:dyDescent="0.45">
      <c r="A38" s="44"/>
      <c r="B38" s="45"/>
      <c r="C38" s="46"/>
      <c r="D38" s="269"/>
      <c r="E38" s="270"/>
      <c r="F38" s="271"/>
      <c r="G38" s="163"/>
      <c r="H38" s="155"/>
      <c r="I38" s="67"/>
      <c r="J38" s="68"/>
      <c r="K38" s="69"/>
      <c r="L38" s="70"/>
      <c r="M38" s="134"/>
    </row>
    <row r="39" spans="1:13" s="43" customFormat="1" ht="17.25" customHeight="1" x14ac:dyDescent="0.45">
      <c r="A39" s="29">
        <f>MAX(A$7:A34)+1</f>
        <v>8</v>
      </c>
      <c r="B39" s="17">
        <f>MAX(B$7:B34)+1</f>
        <v>45319</v>
      </c>
      <c r="C39" s="48">
        <f>WEEKDAY(B39)</f>
        <v>1</v>
      </c>
      <c r="D39" s="236" t="s">
        <v>26</v>
      </c>
      <c r="E39" s="240"/>
      <c r="F39" s="239"/>
      <c r="G39" s="163"/>
      <c r="J39" s="50"/>
      <c r="K39" s="71"/>
      <c r="L39" s="26"/>
      <c r="M39" s="133"/>
    </row>
    <row r="40" spans="1:13" s="43" customFormat="1" ht="17.25" customHeight="1" x14ac:dyDescent="0.45">
      <c r="A40" s="34"/>
      <c r="B40" s="51"/>
      <c r="C40" s="52"/>
      <c r="D40" s="243"/>
      <c r="E40" s="244"/>
      <c r="F40" s="245"/>
      <c r="G40" s="259"/>
      <c r="H40" s="237"/>
      <c r="I40" s="161"/>
      <c r="J40" s="65"/>
      <c r="K40" s="41" t="s">
        <v>18</v>
      </c>
      <c r="L40" s="42" t="s">
        <v>7</v>
      </c>
      <c r="M40" s="135"/>
    </row>
    <row r="41" spans="1:13" s="43" customFormat="1" ht="17.25" customHeight="1" x14ac:dyDescent="0.45">
      <c r="A41" s="44"/>
      <c r="B41" s="45"/>
      <c r="C41" s="46"/>
      <c r="D41" s="236"/>
      <c r="E41" s="247"/>
      <c r="F41" s="248"/>
      <c r="I41" s="67"/>
      <c r="J41" s="68"/>
      <c r="K41" s="69"/>
      <c r="L41" s="70"/>
      <c r="M41" s="133"/>
    </row>
    <row r="42" spans="1:13" s="43" customFormat="1" ht="17.25" customHeight="1" x14ac:dyDescent="0.45">
      <c r="A42" s="29">
        <f>MAX(A$7:A40)+1</f>
        <v>9</v>
      </c>
      <c r="B42" s="17">
        <f>MAX(B$7:B40)+1</f>
        <v>45320</v>
      </c>
      <c r="C42" s="103">
        <f>WEEKDAY(B42)</f>
        <v>2</v>
      </c>
      <c r="D42" s="236" t="s">
        <v>31</v>
      </c>
      <c r="E42" s="238"/>
      <c r="F42" s="239"/>
      <c r="H42" s="155" t="s">
        <v>25</v>
      </c>
      <c r="I42" s="268"/>
      <c r="J42" s="72"/>
      <c r="K42" s="71"/>
      <c r="L42" s="26"/>
      <c r="M42" s="133" t="s">
        <v>104</v>
      </c>
    </row>
    <row r="43" spans="1:13" s="43" customFormat="1" ht="17.25" customHeight="1" x14ac:dyDescent="0.45">
      <c r="A43" s="29"/>
      <c r="B43" s="17"/>
      <c r="C43" s="103"/>
      <c r="D43" s="236" t="s">
        <v>20</v>
      </c>
      <c r="E43" s="238"/>
      <c r="F43" s="239"/>
      <c r="H43" s="155" t="s">
        <v>39</v>
      </c>
      <c r="I43" s="268"/>
      <c r="J43" s="72"/>
      <c r="K43" s="71"/>
      <c r="L43" s="26"/>
      <c r="M43" s="133"/>
    </row>
    <row r="44" spans="1:13" s="43" customFormat="1" ht="17.25" customHeight="1" x14ac:dyDescent="0.45">
      <c r="A44" s="29"/>
      <c r="B44" s="17"/>
      <c r="C44" s="103"/>
      <c r="D44" s="236"/>
      <c r="E44" s="238"/>
      <c r="F44" s="239"/>
      <c r="H44" s="155" t="s">
        <v>40</v>
      </c>
      <c r="I44" s="268"/>
      <c r="J44" s="72"/>
      <c r="K44" s="71"/>
      <c r="L44" s="26"/>
      <c r="M44" s="133"/>
    </row>
    <row r="45" spans="1:13" s="43" customFormat="1" ht="17.100000000000001" customHeight="1" x14ac:dyDescent="0.45">
      <c r="A45" s="34"/>
      <c r="B45" s="51"/>
      <c r="C45" s="52"/>
      <c r="D45" s="243"/>
      <c r="E45" s="244"/>
      <c r="F45" s="245"/>
      <c r="G45" s="259"/>
      <c r="H45" s="237"/>
      <c r="I45" s="161"/>
      <c r="J45" s="65"/>
      <c r="K45" s="41" t="s">
        <v>18</v>
      </c>
      <c r="L45" s="42" t="s">
        <v>7</v>
      </c>
      <c r="M45" s="133"/>
    </row>
    <row r="46" spans="1:13" s="43" customFormat="1" ht="17.25" customHeight="1" x14ac:dyDescent="0.45">
      <c r="A46" s="44"/>
      <c r="B46" s="45"/>
      <c r="C46" s="46"/>
      <c r="D46" s="269"/>
      <c r="E46" s="270"/>
      <c r="F46" s="271"/>
      <c r="G46" s="163"/>
      <c r="H46" s="155"/>
      <c r="I46" s="67"/>
      <c r="J46" s="68"/>
      <c r="K46" s="69"/>
      <c r="L46" s="70"/>
      <c r="M46" s="134"/>
    </row>
    <row r="47" spans="1:13" s="43" customFormat="1" ht="17.25" customHeight="1" x14ac:dyDescent="0.45">
      <c r="A47" s="29">
        <f>MAX(A$7:A45)+1</f>
        <v>10</v>
      </c>
      <c r="B47" s="17">
        <f>MAX(B$7:B45)+1</f>
        <v>45321</v>
      </c>
      <c r="C47" s="18">
        <f>WEEKDAY(B47)</f>
        <v>3</v>
      </c>
      <c r="D47" s="236" t="s">
        <v>31</v>
      </c>
      <c r="E47" s="240"/>
      <c r="F47" s="239"/>
      <c r="G47" s="163"/>
      <c r="H47" s="155" t="s">
        <v>40</v>
      </c>
      <c r="J47" s="50"/>
      <c r="K47" s="71"/>
      <c r="L47" s="26"/>
      <c r="M47" s="133" t="s">
        <v>130</v>
      </c>
    </row>
    <row r="48" spans="1:13" s="43" customFormat="1" ht="17.25" customHeight="1" x14ac:dyDescent="0.45">
      <c r="A48" s="29"/>
      <c r="B48" s="17"/>
      <c r="C48" s="18"/>
      <c r="D48" s="236">
        <v>0.4861111111111111</v>
      </c>
      <c r="E48" s="240" t="s">
        <v>18</v>
      </c>
      <c r="F48" s="239" t="s">
        <v>12</v>
      </c>
      <c r="G48" s="163" t="s">
        <v>41</v>
      </c>
      <c r="H48" s="155"/>
      <c r="J48" s="50"/>
      <c r="K48" s="71"/>
      <c r="L48" s="26"/>
      <c r="M48" s="133"/>
    </row>
    <row r="49" spans="1:13" s="43" customFormat="1" ht="17.25" customHeight="1" x14ac:dyDescent="0.45">
      <c r="A49" s="29"/>
      <c r="B49" s="17"/>
      <c r="C49" s="18"/>
      <c r="D49" s="236">
        <v>0.55902777777777779</v>
      </c>
      <c r="E49" s="240" t="s">
        <v>42</v>
      </c>
      <c r="F49" s="239" t="s">
        <v>11</v>
      </c>
      <c r="G49" s="163"/>
      <c r="H49" s="155"/>
      <c r="J49" s="50"/>
      <c r="K49" s="71"/>
      <c r="L49" s="26"/>
      <c r="M49" s="133"/>
    </row>
    <row r="50" spans="1:13" s="43" customFormat="1" ht="17.25" customHeight="1" x14ac:dyDescent="0.45">
      <c r="A50" s="29"/>
      <c r="B50" s="17"/>
      <c r="C50" s="18"/>
      <c r="D50" s="236">
        <v>0.69444444444444453</v>
      </c>
      <c r="E50" s="240" t="s">
        <v>42</v>
      </c>
      <c r="F50" s="239" t="s">
        <v>12</v>
      </c>
      <c r="G50" s="163" t="s">
        <v>124</v>
      </c>
      <c r="H50" s="155"/>
      <c r="J50" s="50"/>
      <c r="K50" s="71"/>
      <c r="L50" s="26"/>
      <c r="M50" s="133"/>
    </row>
    <row r="51" spans="1:13" s="43" customFormat="1" ht="17.25" customHeight="1" x14ac:dyDescent="0.45">
      <c r="A51" s="29"/>
      <c r="B51" s="17"/>
      <c r="C51" s="18"/>
      <c r="D51" s="236">
        <v>0.75347222222222221</v>
      </c>
      <c r="E51" s="240" t="s">
        <v>10</v>
      </c>
      <c r="F51" s="239" t="s">
        <v>11</v>
      </c>
      <c r="G51" s="163"/>
      <c r="H51" s="155"/>
      <c r="J51" s="50"/>
      <c r="K51" s="71"/>
      <c r="L51" s="26"/>
      <c r="M51" s="133" t="s">
        <v>105</v>
      </c>
    </row>
    <row r="52" spans="1:13" s="43" customFormat="1" ht="17.25" customHeight="1" thickBot="1" x14ac:dyDescent="0.5">
      <c r="A52" s="34"/>
      <c r="B52" s="51"/>
      <c r="C52" s="52"/>
      <c r="D52" s="243"/>
      <c r="E52" s="244"/>
      <c r="F52" s="245"/>
      <c r="G52" s="285"/>
      <c r="H52" s="237"/>
      <c r="I52" s="237"/>
      <c r="J52" s="40"/>
      <c r="K52" s="41" t="s">
        <v>10</v>
      </c>
      <c r="L52" s="42" t="s">
        <v>7</v>
      </c>
      <c r="M52" s="137"/>
    </row>
    <row r="53" spans="1:13" s="43" customFormat="1" ht="17.25" customHeight="1" x14ac:dyDescent="0.45">
      <c r="A53" s="16"/>
      <c r="B53" s="57"/>
      <c r="C53" s="58"/>
      <c r="D53" s="236"/>
      <c r="E53" s="247"/>
      <c r="F53" s="248"/>
      <c r="G53" s="163"/>
      <c r="H53" s="155"/>
      <c r="J53" s="50"/>
      <c r="K53" s="71"/>
      <c r="L53" s="26"/>
      <c r="M53" s="134"/>
    </row>
    <row r="54" spans="1:13" s="43" customFormat="1" ht="17.25" customHeight="1" x14ac:dyDescent="0.45">
      <c r="A54" s="29">
        <f>MAX(A$7:A52)+1</f>
        <v>11</v>
      </c>
      <c r="B54" s="17">
        <f>MAX(B$7:B52)+1</f>
        <v>45322</v>
      </c>
      <c r="C54" s="18">
        <f>WEEKDAY(B54)</f>
        <v>4</v>
      </c>
      <c r="D54" s="236" t="s">
        <v>31</v>
      </c>
      <c r="E54" s="238" t="s">
        <v>32</v>
      </c>
      <c r="F54" s="239" t="s">
        <v>38</v>
      </c>
      <c r="G54" s="163"/>
      <c r="H54" s="155" t="s">
        <v>43</v>
      </c>
      <c r="J54" s="50"/>
      <c r="K54" s="71"/>
      <c r="L54" s="26"/>
      <c r="M54" s="133" t="s">
        <v>129</v>
      </c>
    </row>
    <row r="55" spans="1:13" s="43" customFormat="1" ht="17.25" customHeight="1" x14ac:dyDescent="0.45">
      <c r="A55" s="29"/>
      <c r="B55" s="17"/>
      <c r="C55" s="18"/>
      <c r="D55" s="236" t="s">
        <v>20</v>
      </c>
      <c r="E55" s="238"/>
      <c r="F55" s="239"/>
      <c r="G55" s="163"/>
      <c r="H55" s="155" t="s">
        <v>146</v>
      </c>
      <c r="J55" s="50"/>
      <c r="K55" s="71"/>
      <c r="L55" s="26"/>
      <c r="M55" s="133"/>
    </row>
    <row r="56" spans="1:13" s="43" customFormat="1" ht="17.25" customHeight="1" x14ac:dyDescent="0.45">
      <c r="A56" s="29"/>
      <c r="B56" s="17"/>
      <c r="C56" s="18"/>
      <c r="D56" s="19"/>
      <c r="E56" s="32"/>
      <c r="F56" s="56"/>
      <c r="G56" s="49"/>
      <c r="H56" s="23" t="s">
        <v>44</v>
      </c>
      <c r="I56" s="50"/>
      <c r="J56" s="50"/>
      <c r="K56" s="71"/>
      <c r="L56" s="26"/>
      <c r="M56" s="133"/>
    </row>
    <row r="57" spans="1:13" s="43" customFormat="1" ht="17.25" customHeight="1" x14ac:dyDescent="0.45">
      <c r="A57" s="29"/>
      <c r="B57" s="17"/>
      <c r="C57" s="18"/>
      <c r="D57" s="19">
        <v>0.90625</v>
      </c>
      <c r="E57" s="32" t="s">
        <v>140</v>
      </c>
      <c r="F57" s="56" t="s">
        <v>141</v>
      </c>
      <c r="G57" s="49" t="s">
        <v>142</v>
      </c>
      <c r="H57" s="23"/>
      <c r="I57" s="50"/>
      <c r="J57" s="50"/>
      <c r="K57" s="71"/>
      <c r="L57" s="26"/>
      <c r="M57" s="133"/>
    </row>
    <row r="58" spans="1:13" s="43" customFormat="1" ht="17.25" customHeight="1" x14ac:dyDescent="0.45">
      <c r="A58" s="80"/>
      <c r="B58" s="81"/>
      <c r="C58" s="82"/>
      <c r="D58" s="53"/>
      <c r="E58" s="83"/>
      <c r="F58" s="84"/>
      <c r="G58" s="54"/>
      <c r="H58" s="39"/>
      <c r="I58" s="85"/>
      <c r="J58" s="40"/>
      <c r="K58" s="41" t="s">
        <v>10</v>
      </c>
      <c r="L58" s="42" t="s">
        <v>7</v>
      </c>
      <c r="M58" s="133"/>
    </row>
    <row r="59" spans="1:13" s="43" customFormat="1" ht="17.25" customHeight="1" x14ac:dyDescent="0.45">
      <c r="A59" s="16"/>
      <c r="B59" s="57"/>
      <c r="C59" s="58"/>
      <c r="D59" s="19"/>
      <c r="E59" s="20"/>
      <c r="F59" s="21"/>
      <c r="G59" s="49"/>
      <c r="H59" s="23"/>
      <c r="I59" s="50"/>
      <c r="J59" s="50"/>
      <c r="K59" s="71"/>
      <c r="L59" s="26"/>
      <c r="M59" s="134"/>
    </row>
    <row r="60" spans="1:13" s="43" customFormat="1" ht="17.25" customHeight="1" x14ac:dyDescent="0.45">
      <c r="A60" s="29">
        <f>MAX(A$7:A58)+1</f>
        <v>12</v>
      </c>
      <c r="B60" s="17">
        <f>MAX(B$7:B58)+1</f>
        <v>45323</v>
      </c>
      <c r="C60" s="103">
        <f>WEEKDAY(B60)</f>
        <v>5</v>
      </c>
      <c r="D60" s="236">
        <v>0.28472222222222221</v>
      </c>
      <c r="E60" s="238" t="s">
        <v>46</v>
      </c>
      <c r="F60" s="239" t="s">
        <v>143</v>
      </c>
      <c r="G60" s="163"/>
      <c r="H60" s="155"/>
      <c r="I60" s="50"/>
      <c r="J60" s="50"/>
      <c r="K60" s="71"/>
      <c r="L60" s="26"/>
      <c r="M60" s="133"/>
    </row>
    <row r="61" spans="1:13" s="43" customFormat="1" ht="17.25" customHeight="1" x14ac:dyDescent="0.45">
      <c r="A61" s="29"/>
      <c r="B61" s="17"/>
      <c r="C61" s="86"/>
      <c r="D61" s="236"/>
      <c r="E61" s="238"/>
      <c r="F61" s="239"/>
      <c r="G61" s="163"/>
      <c r="H61" s="155" t="s">
        <v>47</v>
      </c>
      <c r="I61" s="50"/>
      <c r="J61" s="50"/>
      <c r="K61" s="71"/>
      <c r="L61" s="26"/>
      <c r="M61" s="133"/>
    </row>
    <row r="62" spans="1:13" s="43" customFormat="1" ht="17.25" customHeight="1" x14ac:dyDescent="0.45">
      <c r="A62" s="29"/>
      <c r="B62" s="17"/>
      <c r="C62" s="86"/>
      <c r="D62" s="19"/>
      <c r="E62" s="32"/>
      <c r="F62" s="56"/>
      <c r="G62" s="49"/>
      <c r="H62" s="23"/>
      <c r="I62" s="50"/>
      <c r="J62" s="50"/>
      <c r="K62" s="71"/>
      <c r="L62" s="26"/>
      <c r="M62" s="27"/>
    </row>
    <row r="63" spans="1:13" s="43" customFormat="1" ht="17.25" customHeight="1" thickBot="1" x14ac:dyDescent="0.5">
      <c r="A63" s="87"/>
      <c r="B63" s="88"/>
      <c r="C63" s="89"/>
      <c r="D63" s="90"/>
      <c r="E63" s="91"/>
      <c r="F63" s="92"/>
      <c r="G63" s="93"/>
      <c r="H63" s="94"/>
      <c r="I63" s="95"/>
      <c r="J63" s="96"/>
      <c r="K63" s="97"/>
      <c r="L63" s="98"/>
      <c r="M63" s="79"/>
    </row>
    <row r="64" spans="1:13" s="43" customFormat="1" ht="17.25" customHeight="1" x14ac:dyDescent="0.5">
      <c r="A64" s="234" t="s">
        <v>136</v>
      </c>
      <c r="B64" s="99"/>
      <c r="C64" s="100"/>
      <c r="D64" s="55"/>
      <c r="E64" s="101"/>
      <c r="F64" s="62"/>
      <c r="G64" s="78"/>
      <c r="H64" s="23"/>
      <c r="I64" s="72"/>
      <c r="J64" s="50"/>
      <c r="K64" s="71"/>
      <c r="L64" s="50"/>
      <c r="M64" s="5"/>
    </row>
    <row r="66" spans="1:13" s="2" customFormat="1" ht="17.25" customHeight="1" x14ac:dyDescent="0.5">
      <c r="A66" s="1"/>
      <c r="C66" s="3"/>
      <c r="D66" s="4"/>
      <c r="E66" s="5"/>
      <c r="F66" s="28"/>
      <c r="G66" s="5"/>
      <c r="H66" s="102"/>
      <c r="I66" s="5"/>
      <c r="J66" s="5"/>
      <c r="K66" s="5"/>
      <c r="L66" s="5"/>
      <c r="M66" s="5"/>
    </row>
  </sheetData>
  <mergeCells count="6">
    <mergeCell ref="K1:L1"/>
    <mergeCell ref="A2:L2"/>
    <mergeCell ref="E4:F4"/>
    <mergeCell ref="G4:L4"/>
    <mergeCell ref="G20:I20"/>
    <mergeCell ref="J20:L20"/>
  </mergeCells>
  <phoneticPr fontId="5"/>
  <printOptions horizontalCentered="1"/>
  <pageMargins left="0.59055118110236227" right="0.59055118110236227" top="0.59055118110236227" bottom="0.59055118110236227" header="0.39370078740157483" footer="0"/>
  <pageSetup paperSize="9" scale="46" orientation="portrait" r:id="rId1"/>
  <headerFooter alignWithMargins="0">
    <oddHeader>&amp;R&amp;"Meiryo UI,標準"&amp;12【別紙】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734E1-DF53-4245-9515-CF7E8BE51A39}">
  <sheetPr>
    <tabColor rgb="FF00B0F0"/>
    <pageSetUpPr fitToPage="1"/>
  </sheetPr>
  <dimension ref="A1:U71"/>
  <sheetViews>
    <sheetView view="pageBreakPreview" zoomScale="70" zoomScaleNormal="85" zoomScaleSheetLayoutView="70" workbookViewId="0"/>
  </sheetViews>
  <sheetFormatPr defaultColWidth="8.09765625" defaultRowHeight="20.100000000000001" customHeight="1" x14ac:dyDescent="0.45"/>
  <cols>
    <col min="1" max="1" width="5.59765625" style="127" customWidth="1"/>
    <col min="2" max="2" width="10.796875" style="128" customWidth="1"/>
    <col min="3" max="3" width="3.296875" style="129" customWidth="1"/>
    <col min="4" max="4" width="8.3984375" style="117" customWidth="1"/>
    <col min="5" max="5" width="16.09765625" style="117" bestFit="1" customWidth="1"/>
    <col min="6" max="6" width="2.796875" style="117" customWidth="1"/>
    <col min="7" max="7" width="2.69921875" style="117" customWidth="1"/>
    <col min="8" max="8" width="6.296875" style="117" customWidth="1"/>
    <col min="9" max="9" width="13.3984375" style="117" customWidth="1"/>
    <col min="10" max="10" width="19.8984375" style="117" customWidth="1"/>
    <col min="11" max="11" width="4.8984375" style="117" customWidth="1"/>
    <col min="12" max="12" width="3.09765625" style="117" customWidth="1"/>
    <col min="13" max="13" width="9.296875" style="117" customWidth="1"/>
    <col min="14" max="14" width="2.5" style="117" customWidth="1"/>
    <col min="15" max="15" width="5.296875" style="117" customWidth="1"/>
    <col min="16" max="16" width="3.5" style="117" customWidth="1"/>
    <col min="17" max="17" width="42.296875" style="117" customWidth="1"/>
    <col min="18" max="18" width="10.19921875" style="117" customWidth="1"/>
    <col min="19" max="16384" width="8.09765625" style="117"/>
  </cols>
  <sheetData>
    <row r="1" spans="1:21" s="108" customFormat="1" ht="20.100000000000001" customHeight="1" x14ac:dyDescent="0.45">
      <c r="A1" s="105"/>
      <c r="B1" s="106"/>
      <c r="C1" s="107"/>
      <c r="N1" s="109"/>
      <c r="O1" s="380"/>
      <c r="P1" s="380"/>
    </row>
    <row r="2" spans="1:21" s="110" customFormat="1" ht="28.8" x14ac:dyDescent="0.45">
      <c r="A2" s="381" t="s">
        <v>148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</row>
    <row r="3" spans="1:21" ht="22.5" customHeight="1" thickBot="1" x14ac:dyDescent="0.5">
      <c r="A3" s="111"/>
      <c r="B3" s="112"/>
      <c r="C3" s="113"/>
      <c r="D3" s="111"/>
      <c r="E3" s="114"/>
      <c r="F3" s="115"/>
      <c r="G3" s="115"/>
      <c r="H3" s="115"/>
      <c r="I3" s="116"/>
      <c r="J3" s="116"/>
      <c r="K3" s="382"/>
      <c r="L3" s="382"/>
      <c r="M3" s="382"/>
      <c r="N3" s="382"/>
      <c r="O3" s="382"/>
      <c r="P3" s="382"/>
    </row>
    <row r="4" spans="1:21" ht="14.25" customHeight="1" x14ac:dyDescent="0.45">
      <c r="A4" s="383" t="s">
        <v>53</v>
      </c>
      <c r="B4" s="386" t="s">
        <v>54</v>
      </c>
      <c r="C4" s="389" t="s">
        <v>55</v>
      </c>
      <c r="D4" s="392" t="s">
        <v>56</v>
      </c>
      <c r="E4" s="395" t="s">
        <v>57</v>
      </c>
      <c r="F4" s="395"/>
      <c r="G4" s="398" t="s">
        <v>58</v>
      </c>
      <c r="H4" s="395"/>
      <c r="I4" s="395"/>
      <c r="J4" s="395"/>
      <c r="K4" s="395"/>
      <c r="L4" s="395"/>
      <c r="M4" s="395"/>
      <c r="N4" s="395"/>
      <c r="O4" s="395"/>
      <c r="P4" s="399"/>
      <c r="Q4" s="337" t="s">
        <v>110</v>
      </c>
    </row>
    <row r="5" spans="1:21" ht="19.5" customHeight="1" x14ac:dyDescent="0.45">
      <c r="A5" s="384"/>
      <c r="B5" s="387"/>
      <c r="C5" s="390"/>
      <c r="D5" s="393"/>
      <c r="E5" s="396"/>
      <c r="F5" s="396"/>
      <c r="G5" s="400"/>
      <c r="H5" s="396"/>
      <c r="I5" s="396"/>
      <c r="J5" s="396"/>
      <c r="K5" s="396"/>
      <c r="L5" s="396"/>
      <c r="M5" s="396"/>
      <c r="N5" s="396"/>
      <c r="O5" s="396"/>
      <c r="P5" s="401"/>
      <c r="Q5" s="338"/>
      <c r="T5" s="118"/>
    </row>
    <row r="6" spans="1:21" s="119" customFormat="1" ht="20.25" customHeight="1" thickBot="1" x14ac:dyDescent="0.5">
      <c r="A6" s="385"/>
      <c r="B6" s="388"/>
      <c r="C6" s="391"/>
      <c r="D6" s="394"/>
      <c r="E6" s="397"/>
      <c r="F6" s="397"/>
      <c r="G6" s="402"/>
      <c r="H6" s="397"/>
      <c r="I6" s="397"/>
      <c r="J6" s="397"/>
      <c r="K6" s="397"/>
      <c r="L6" s="397"/>
      <c r="M6" s="397"/>
      <c r="N6" s="397"/>
      <c r="O6" s="397"/>
      <c r="P6" s="403"/>
      <c r="Q6" s="339"/>
      <c r="T6" s="118"/>
      <c r="U6" s="120"/>
    </row>
    <row r="7" spans="1:21" s="119" customFormat="1" ht="20.25" customHeight="1" x14ac:dyDescent="0.45">
      <c r="A7" s="340">
        <v>1</v>
      </c>
      <c r="B7" s="17"/>
      <c r="C7" s="18"/>
      <c r="D7" s="148"/>
      <c r="E7" s="149"/>
      <c r="F7" s="150"/>
      <c r="G7" s="43"/>
      <c r="H7" s="10"/>
      <c r="I7" s="151"/>
      <c r="J7" s="151"/>
      <c r="K7" s="151"/>
      <c r="L7" s="28"/>
      <c r="M7" s="152"/>
      <c r="N7" s="152"/>
      <c r="O7" s="152"/>
      <c r="P7" s="153"/>
      <c r="Q7" s="139"/>
      <c r="T7" s="118"/>
      <c r="U7" s="120"/>
    </row>
    <row r="8" spans="1:21" s="119" customFormat="1" ht="20.25" customHeight="1" x14ac:dyDescent="0.45">
      <c r="A8" s="341"/>
      <c r="B8" s="17">
        <v>45361</v>
      </c>
      <c r="C8" s="48">
        <f>WEEKDAY(B8)</f>
        <v>1</v>
      </c>
      <c r="D8" s="148">
        <v>0.66666666666666663</v>
      </c>
      <c r="E8" s="154"/>
      <c r="F8" s="150"/>
      <c r="G8" s="43"/>
      <c r="H8" s="155" t="s">
        <v>150</v>
      </c>
      <c r="I8" s="156"/>
      <c r="J8" s="156"/>
      <c r="K8" s="157"/>
      <c r="L8" s="10"/>
      <c r="M8" s="10"/>
      <c r="N8" s="10"/>
      <c r="O8" s="10"/>
      <c r="P8" s="153"/>
      <c r="Q8" s="139" t="s">
        <v>111</v>
      </c>
      <c r="T8" s="118"/>
      <c r="U8" s="120"/>
    </row>
    <row r="9" spans="1:21" s="119" customFormat="1" ht="20.25" customHeight="1" x14ac:dyDescent="0.45">
      <c r="A9" s="345"/>
      <c r="B9" s="17"/>
      <c r="C9" s="18"/>
      <c r="D9" s="158"/>
      <c r="E9" s="159"/>
      <c r="F9" s="160"/>
      <c r="G9" s="161"/>
      <c r="H9" s="161"/>
      <c r="I9" s="162"/>
      <c r="J9" s="162"/>
      <c r="K9" s="162"/>
      <c r="L9" s="365" t="s">
        <v>59</v>
      </c>
      <c r="M9" s="366"/>
      <c r="N9" s="366"/>
      <c r="O9" s="352"/>
      <c r="P9" s="42" t="s">
        <v>7</v>
      </c>
      <c r="Q9" s="140"/>
      <c r="T9" s="118"/>
      <c r="U9" s="120"/>
    </row>
    <row r="10" spans="1:21" ht="19.5" customHeight="1" x14ac:dyDescent="0.45">
      <c r="A10" s="340">
        <v>2</v>
      </c>
      <c r="B10" s="45"/>
      <c r="C10" s="46"/>
      <c r="D10" s="148"/>
      <c r="E10" s="149"/>
      <c r="F10" s="150"/>
      <c r="G10" s="43"/>
      <c r="H10" s="10"/>
      <c r="I10" s="151"/>
      <c r="J10" s="151"/>
      <c r="K10" s="151"/>
      <c r="L10" s="28"/>
      <c r="M10" s="152"/>
      <c r="N10" s="152"/>
      <c r="O10" s="152"/>
      <c r="P10" s="153"/>
      <c r="Q10" s="141"/>
      <c r="S10" s="118"/>
      <c r="T10" s="118"/>
    </row>
    <row r="11" spans="1:21" ht="19.5" customHeight="1" x14ac:dyDescent="0.45">
      <c r="A11" s="341"/>
      <c r="B11" s="17">
        <f>MAX(B8:B$8)+1</f>
        <v>45362</v>
      </c>
      <c r="C11" s="103">
        <f>WEEKDAY(B11)</f>
        <v>2</v>
      </c>
      <c r="D11" s="148">
        <v>0.42708333333333331</v>
      </c>
      <c r="E11" s="154" t="s">
        <v>60</v>
      </c>
      <c r="F11" s="150" t="s">
        <v>9</v>
      </c>
      <c r="G11" s="163" t="s">
        <v>61</v>
      </c>
      <c r="H11" s="156"/>
      <c r="I11" s="156"/>
      <c r="J11" s="156"/>
      <c r="K11" s="156"/>
      <c r="L11" s="28"/>
      <c r="M11" s="152"/>
      <c r="N11" s="152"/>
      <c r="O11" s="152"/>
      <c r="P11" s="153"/>
      <c r="Q11" s="142"/>
      <c r="S11" s="123"/>
      <c r="T11" s="123"/>
    </row>
    <row r="12" spans="1:21" ht="19.5" customHeight="1" x14ac:dyDescent="0.45">
      <c r="A12" s="341"/>
      <c r="B12" s="164"/>
      <c r="C12" s="165"/>
      <c r="D12" s="148">
        <v>0.67708333333333337</v>
      </c>
      <c r="E12" s="154" t="s">
        <v>62</v>
      </c>
      <c r="F12" s="150" t="s">
        <v>63</v>
      </c>
      <c r="G12" s="43"/>
      <c r="H12" s="156"/>
      <c r="I12" s="156"/>
      <c r="J12" s="156"/>
      <c r="K12" s="157"/>
      <c r="L12" s="10"/>
      <c r="M12" s="10"/>
      <c r="N12" s="10"/>
      <c r="O12" s="10"/>
      <c r="P12" s="153"/>
      <c r="Q12" s="145" t="s">
        <v>112</v>
      </c>
      <c r="S12" s="118"/>
      <c r="T12" s="118"/>
    </row>
    <row r="13" spans="1:21" ht="19.5" customHeight="1" thickBot="1" x14ac:dyDescent="0.5">
      <c r="A13" s="345"/>
      <c r="B13" s="166"/>
      <c r="C13" s="167"/>
      <c r="D13" s="158"/>
      <c r="E13" s="159"/>
      <c r="F13" s="160"/>
      <c r="G13" s="161"/>
      <c r="H13" s="161"/>
      <c r="I13" s="162"/>
      <c r="J13" s="162"/>
      <c r="K13" s="162"/>
      <c r="L13" s="365" t="s">
        <v>62</v>
      </c>
      <c r="M13" s="366"/>
      <c r="N13" s="366"/>
      <c r="O13" s="352"/>
      <c r="P13" s="42" t="s">
        <v>7</v>
      </c>
      <c r="Q13" s="143" t="s">
        <v>133</v>
      </c>
    </row>
    <row r="14" spans="1:21" ht="19.5" customHeight="1" x14ac:dyDescent="0.45">
      <c r="A14" s="340">
        <v>3</v>
      </c>
      <c r="B14" s="17"/>
      <c r="C14" s="18"/>
      <c r="D14" s="168">
        <v>8.3333333333333329E-2</v>
      </c>
      <c r="E14" s="169" t="s">
        <v>64</v>
      </c>
      <c r="F14" s="170" t="s">
        <v>45</v>
      </c>
      <c r="G14" s="367" t="s">
        <v>65</v>
      </c>
      <c r="H14" s="368"/>
      <c r="I14" s="368"/>
      <c r="J14" s="369"/>
      <c r="K14" s="171"/>
      <c r="L14" s="171"/>
      <c r="M14" s="171"/>
      <c r="N14" s="171"/>
      <c r="O14" s="171"/>
      <c r="P14" s="26"/>
      <c r="Q14" s="144"/>
    </row>
    <row r="15" spans="1:21" ht="19.5" customHeight="1" x14ac:dyDescent="0.45">
      <c r="A15" s="341"/>
      <c r="B15" s="17">
        <f>MAX(B$8:B12)+1</f>
        <v>45363</v>
      </c>
      <c r="C15" s="103">
        <f>WEEKDAY(B15)</f>
        <v>3</v>
      </c>
      <c r="D15" s="168">
        <v>0.22222222222222221</v>
      </c>
      <c r="E15" s="169" t="s">
        <v>66</v>
      </c>
      <c r="F15" s="170" t="s">
        <v>11</v>
      </c>
      <c r="G15" s="22"/>
      <c r="H15" s="172"/>
      <c r="I15" s="172"/>
      <c r="J15" s="172"/>
      <c r="K15" s="172"/>
      <c r="L15" s="172"/>
      <c r="M15" s="172"/>
      <c r="N15" s="172"/>
      <c r="O15" s="172"/>
      <c r="P15" s="26"/>
      <c r="Q15" s="142"/>
    </row>
    <row r="16" spans="1:21" ht="19.5" customHeight="1" x14ac:dyDescent="0.45">
      <c r="A16" s="341"/>
      <c r="B16" s="164"/>
      <c r="C16" s="165"/>
      <c r="D16" s="168">
        <v>0.25694444444444448</v>
      </c>
      <c r="E16" s="169" t="s">
        <v>42</v>
      </c>
      <c r="F16" s="170" t="s">
        <v>12</v>
      </c>
      <c r="G16" s="49" t="s">
        <v>67</v>
      </c>
      <c r="H16" s="172"/>
      <c r="I16" s="172"/>
      <c r="J16" s="172"/>
      <c r="K16" s="172"/>
      <c r="L16" s="172"/>
      <c r="M16" s="172"/>
      <c r="N16" s="172"/>
      <c r="O16" s="172"/>
      <c r="P16" s="26"/>
      <c r="Q16" s="142"/>
    </row>
    <row r="17" spans="1:17" ht="19.5" customHeight="1" x14ac:dyDescent="0.45">
      <c r="A17" s="341"/>
      <c r="B17" s="164"/>
      <c r="C17" s="165"/>
      <c r="D17" s="168">
        <v>0.41319444444444442</v>
      </c>
      <c r="E17" s="169" t="s">
        <v>68</v>
      </c>
      <c r="F17" s="170" t="s">
        <v>11</v>
      </c>
      <c r="G17" s="50" t="s">
        <v>69</v>
      </c>
      <c r="H17" s="172"/>
      <c r="I17" s="172"/>
      <c r="J17" s="172"/>
      <c r="K17" s="172"/>
      <c r="L17" s="172"/>
      <c r="M17" s="172"/>
      <c r="N17" s="172"/>
      <c r="O17" s="172"/>
      <c r="P17" s="26"/>
      <c r="Q17" s="145" t="s">
        <v>100</v>
      </c>
    </row>
    <row r="18" spans="1:17" ht="19.5" customHeight="1" x14ac:dyDescent="0.45">
      <c r="A18" s="341"/>
      <c r="B18" s="164"/>
      <c r="C18" s="165"/>
      <c r="D18" s="168" t="s">
        <v>19</v>
      </c>
      <c r="E18" s="169"/>
      <c r="F18" s="170"/>
      <c r="G18" s="50"/>
      <c r="H18" s="370" t="s">
        <v>70</v>
      </c>
      <c r="I18" s="371"/>
      <c r="J18" s="371"/>
      <c r="K18" s="371"/>
      <c r="L18" s="371"/>
      <c r="M18" s="371"/>
      <c r="N18" s="371"/>
      <c r="O18" s="371"/>
      <c r="P18" s="372"/>
      <c r="Q18" s="142"/>
    </row>
    <row r="19" spans="1:17" ht="19.5" customHeight="1" x14ac:dyDescent="0.45">
      <c r="A19" s="341"/>
      <c r="B19" s="164"/>
      <c r="C19" s="165"/>
      <c r="D19" s="168" t="s">
        <v>20</v>
      </c>
      <c r="E19" s="169"/>
      <c r="F19" s="170"/>
      <c r="G19" s="50"/>
      <c r="H19" s="370" t="s">
        <v>137</v>
      </c>
      <c r="I19" s="370"/>
      <c r="J19" s="370"/>
      <c r="K19" s="370"/>
      <c r="L19" s="370"/>
      <c r="M19" s="370"/>
      <c r="N19" s="370"/>
      <c r="O19" s="370"/>
      <c r="P19" s="373"/>
      <c r="Q19" s="142"/>
    </row>
    <row r="20" spans="1:17" ht="19.5" customHeight="1" x14ac:dyDescent="0.45">
      <c r="A20" s="341"/>
      <c r="B20" s="164"/>
      <c r="C20" s="165"/>
      <c r="D20" s="168"/>
      <c r="E20" s="169"/>
      <c r="F20" s="170"/>
      <c r="G20" s="50"/>
      <c r="H20" s="357" t="s">
        <v>138</v>
      </c>
      <c r="I20" s="357"/>
      <c r="J20" s="357"/>
      <c r="K20" s="357"/>
      <c r="L20" s="357"/>
      <c r="M20" s="357"/>
      <c r="N20" s="357"/>
      <c r="O20" s="357"/>
      <c r="P20" s="374"/>
      <c r="Q20" s="142"/>
    </row>
    <row r="21" spans="1:17" ht="19.5" customHeight="1" thickBot="1" x14ac:dyDescent="0.5">
      <c r="A21" s="345"/>
      <c r="B21" s="166"/>
      <c r="C21" s="167"/>
      <c r="D21" s="175"/>
      <c r="E21" s="176"/>
      <c r="F21" s="177"/>
      <c r="G21" s="375"/>
      <c r="H21" s="376"/>
      <c r="I21" s="376"/>
      <c r="J21" s="376"/>
      <c r="K21" s="377"/>
      <c r="L21" s="365" t="s">
        <v>71</v>
      </c>
      <c r="M21" s="366"/>
      <c r="N21" s="366"/>
      <c r="O21" s="352"/>
      <c r="P21" s="42" t="s">
        <v>7</v>
      </c>
      <c r="Q21" s="146"/>
    </row>
    <row r="22" spans="1:17" ht="19.5" customHeight="1" x14ac:dyDescent="0.45">
      <c r="A22" s="340">
        <v>4</v>
      </c>
      <c r="B22" s="17"/>
      <c r="C22" s="18"/>
      <c r="D22" s="148"/>
      <c r="E22" s="149"/>
      <c r="F22" s="178"/>
      <c r="G22" s="43"/>
      <c r="H22" s="179"/>
      <c r="I22" s="179"/>
      <c r="J22" s="179"/>
      <c r="K22" s="179"/>
      <c r="L22" s="179"/>
      <c r="M22" s="179"/>
      <c r="N22" s="179"/>
      <c r="O22" s="179"/>
      <c r="P22" s="180"/>
      <c r="Q22" s="142" t="s">
        <v>127</v>
      </c>
    </row>
    <row r="23" spans="1:17" ht="19.5" customHeight="1" x14ac:dyDescent="0.45">
      <c r="A23" s="341"/>
      <c r="B23" s="17">
        <f>MAX(B$8:B20)+1</f>
        <v>45364</v>
      </c>
      <c r="C23" s="103">
        <f>WEEKDAY(B23)</f>
        <v>4</v>
      </c>
      <c r="D23" s="148" t="s">
        <v>24</v>
      </c>
      <c r="E23" s="181"/>
      <c r="F23" s="178"/>
      <c r="G23" s="43"/>
      <c r="H23" s="182" t="s">
        <v>72</v>
      </c>
      <c r="I23" s="182"/>
      <c r="J23" s="182"/>
      <c r="K23" s="182"/>
      <c r="L23" s="182"/>
      <c r="M23" s="182"/>
      <c r="N23" s="182"/>
      <c r="O23" s="182"/>
      <c r="P23" s="183"/>
      <c r="Q23" s="142"/>
    </row>
    <row r="24" spans="1:17" ht="19.5" customHeight="1" x14ac:dyDescent="0.45">
      <c r="A24" s="341"/>
      <c r="B24" s="164"/>
      <c r="C24" s="165"/>
      <c r="D24" s="148"/>
      <c r="E24" s="181"/>
      <c r="F24" s="178" t="s">
        <v>32</v>
      </c>
      <c r="G24" s="43"/>
      <c r="H24" s="77" t="s">
        <v>73</v>
      </c>
      <c r="I24" s="173"/>
      <c r="J24" s="173"/>
      <c r="K24" s="173"/>
      <c r="L24" s="173"/>
      <c r="M24" s="173"/>
      <c r="N24" s="173"/>
      <c r="O24" s="173"/>
      <c r="P24" s="174"/>
      <c r="Q24" s="142"/>
    </row>
    <row r="25" spans="1:17" ht="19.5" customHeight="1" x14ac:dyDescent="0.45">
      <c r="A25" s="345"/>
      <c r="B25" s="166"/>
      <c r="C25" s="167"/>
      <c r="D25" s="184"/>
      <c r="E25" s="185"/>
      <c r="F25" s="186"/>
      <c r="G25" s="187"/>
      <c r="H25" s="378"/>
      <c r="I25" s="378"/>
      <c r="J25" s="378"/>
      <c r="K25" s="379"/>
      <c r="L25" s="349" t="s">
        <v>68</v>
      </c>
      <c r="M25" s="350"/>
      <c r="N25" s="350"/>
      <c r="O25" s="352"/>
      <c r="P25" s="188" t="s">
        <v>7</v>
      </c>
      <c r="Q25" s="142"/>
    </row>
    <row r="26" spans="1:17" ht="19.5" customHeight="1" x14ac:dyDescent="0.45">
      <c r="A26" s="340">
        <v>5</v>
      </c>
      <c r="B26" s="17"/>
      <c r="C26" s="18"/>
      <c r="D26" s="148"/>
      <c r="E26" s="149"/>
      <c r="F26" s="178"/>
      <c r="G26" s="43"/>
      <c r="H26" s="179"/>
      <c r="I26" s="179"/>
      <c r="J26" s="179"/>
      <c r="K26" s="179"/>
      <c r="L26" s="179"/>
      <c r="M26" s="179"/>
      <c r="N26" s="179"/>
      <c r="O26" s="179"/>
      <c r="P26" s="180"/>
      <c r="Q26" s="147" t="s">
        <v>127</v>
      </c>
    </row>
    <row r="27" spans="1:17" ht="19.5" customHeight="1" x14ac:dyDescent="0.45">
      <c r="A27" s="341"/>
      <c r="B27" s="17">
        <f>MAX(B$8:B24)+1</f>
        <v>45365</v>
      </c>
      <c r="C27" s="103">
        <f>WEEKDAY(B27)</f>
        <v>5</v>
      </c>
      <c r="D27" s="148" t="s">
        <v>24</v>
      </c>
      <c r="E27" s="149"/>
      <c r="F27" s="178" t="s">
        <v>32</v>
      </c>
      <c r="G27" s="43"/>
      <c r="H27" s="182" t="s">
        <v>74</v>
      </c>
      <c r="I27" s="182"/>
      <c r="J27" s="182"/>
      <c r="K27" s="182"/>
      <c r="L27" s="182"/>
      <c r="M27" s="182"/>
      <c r="N27" s="182"/>
      <c r="O27" s="182"/>
      <c r="P27" s="183"/>
      <c r="Q27" s="142"/>
    </row>
    <row r="28" spans="1:17" ht="19.5" customHeight="1" x14ac:dyDescent="0.45">
      <c r="A28" s="341"/>
      <c r="B28" s="164"/>
      <c r="C28" s="165"/>
      <c r="D28" s="148"/>
      <c r="E28" s="149"/>
      <c r="F28" s="178" t="s">
        <v>32</v>
      </c>
      <c r="G28" s="43"/>
      <c r="H28" s="77" t="s">
        <v>75</v>
      </c>
      <c r="I28" s="173"/>
      <c r="J28" s="189"/>
      <c r="K28" s="189"/>
      <c r="L28" s="189"/>
      <c r="M28" s="189"/>
      <c r="N28" s="189"/>
      <c r="O28" s="189"/>
      <c r="P28" s="190"/>
      <c r="Q28" s="142"/>
    </row>
    <row r="29" spans="1:17" ht="23.25" customHeight="1" x14ac:dyDescent="0.45">
      <c r="A29" s="345"/>
      <c r="B29" s="166"/>
      <c r="C29" s="167"/>
      <c r="D29" s="184"/>
      <c r="E29" s="185" t="s">
        <v>32</v>
      </c>
      <c r="F29" s="186" t="s">
        <v>32</v>
      </c>
      <c r="G29" s="187"/>
      <c r="H29" s="359"/>
      <c r="I29" s="360"/>
      <c r="J29" s="360"/>
      <c r="K29" s="364"/>
      <c r="L29" s="349" t="s">
        <v>71</v>
      </c>
      <c r="M29" s="350"/>
      <c r="N29" s="350"/>
      <c r="O29" s="352"/>
      <c r="P29" s="188" t="s">
        <v>7</v>
      </c>
      <c r="Q29" s="142"/>
    </row>
    <row r="30" spans="1:17" ht="19.5" customHeight="1" x14ac:dyDescent="0.45">
      <c r="A30" s="340">
        <v>6</v>
      </c>
      <c r="B30" s="17"/>
      <c r="C30" s="18"/>
      <c r="D30" s="191"/>
      <c r="E30" s="192"/>
      <c r="F30" s="193"/>
      <c r="G30" s="50"/>
      <c r="H30" s="194"/>
      <c r="I30" s="194"/>
      <c r="J30" s="194"/>
      <c r="K30" s="195"/>
      <c r="L30" s="195"/>
      <c r="M30" s="195"/>
      <c r="N30" s="195"/>
      <c r="O30" s="195"/>
      <c r="P30" s="196"/>
      <c r="Q30" s="147"/>
    </row>
    <row r="31" spans="1:17" ht="19.5" customHeight="1" x14ac:dyDescent="0.45">
      <c r="A31" s="341"/>
      <c r="B31" s="17">
        <f>MAX(B$8:B28)+1</f>
        <v>45366</v>
      </c>
      <c r="C31" s="103">
        <f>WEEKDAY(B31)</f>
        <v>6</v>
      </c>
      <c r="D31" s="168" t="s">
        <v>31</v>
      </c>
      <c r="E31" s="169" t="s">
        <v>68</v>
      </c>
      <c r="F31" s="170" t="s">
        <v>12</v>
      </c>
      <c r="G31" s="50" t="s">
        <v>76</v>
      </c>
      <c r="H31" s="50"/>
      <c r="I31" s="50"/>
      <c r="J31" s="197"/>
      <c r="K31" s="198"/>
      <c r="L31" s="198"/>
      <c r="M31" s="198"/>
      <c r="N31" s="198"/>
      <c r="O31" s="198"/>
      <c r="P31" s="199"/>
      <c r="Q31" s="142" t="s">
        <v>120</v>
      </c>
    </row>
    <row r="32" spans="1:17" ht="19.5" customHeight="1" x14ac:dyDescent="0.45">
      <c r="A32" s="341"/>
      <c r="B32" s="164"/>
      <c r="C32" s="165"/>
      <c r="D32" s="168" t="s">
        <v>20</v>
      </c>
      <c r="E32" s="200" t="s">
        <v>77</v>
      </c>
      <c r="F32" s="170" t="s">
        <v>11</v>
      </c>
      <c r="G32" s="50"/>
      <c r="H32" s="50"/>
      <c r="I32" s="50" t="s">
        <v>78</v>
      </c>
      <c r="J32" s="197"/>
      <c r="K32" s="201"/>
      <c r="L32" s="201"/>
      <c r="M32" s="201"/>
      <c r="N32" s="201"/>
      <c r="O32" s="201"/>
      <c r="P32" s="202"/>
      <c r="Q32" s="142" t="s">
        <v>121</v>
      </c>
    </row>
    <row r="33" spans="1:17" ht="19.5" customHeight="1" x14ac:dyDescent="0.45">
      <c r="A33" s="341"/>
      <c r="B33" s="164"/>
      <c r="C33" s="165"/>
      <c r="D33" s="168"/>
      <c r="E33" s="169"/>
      <c r="F33" s="170" t="s">
        <v>32</v>
      </c>
      <c r="G33" s="50"/>
      <c r="H33" s="357" t="s">
        <v>97</v>
      </c>
      <c r="I33" s="358"/>
      <c r="J33" s="358"/>
      <c r="K33" s="201"/>
      <c r="L33" s="201"/>
      <c r="M33" s="201"/>
      <c r="N33" s="201"/>
      <c r="O33" s="201"/>
      <c r="P33" s="202"/>
      <c r="Q33" s="142"/>
    </row>
    <row r="34" spans="1:17" ht="19.5" customHeight="1" x14ac:dyDescent="0.45">
      <c r="A34" s="345"/>
      <c r="B34" s="166"/>
      <c r="C34" s="167"/>
      <c r="D34" s="184"/>
      <c r="E34" s="185" t="s">
        <v>32</v>
      </c>
      <c r="F34" s="186" t="s">
        <v>32</v>
      </c>
      <c r="G34" s="161"/>
      <c r="H34" s="359"/>
      <c r="I34" s="360"/>
      <c r="J34" s="360"/>
      <c r="K34" s="361"/>
      <c r="L34" s="362" t="s">
        <v>79</v>
      </c>
      <c r="M34" s="363"/>
      <c r="N34" s="363"/>
      <c r="O34" s="352"/>
      <c r="P34" s="188" t="s">
        <v>7</v>
      </c>
      <c r="Q34" s="142"/>
    </row>
    <row r="35" spans="1:17" ht="19.5" customHeight="1" x14ac:dyDescent="0.45">
      <c r="A35" s="340">
        <v>7</v>
      </c>
      <c r="B35" s="17"/>
      <c r="C35" s="18"/>
      <c r="D35" s="168"/>
      <c r="E35" s="149"/>
      <c r="F35" s="178"/>
      <c r="G35" s="43"/>
      <c r="H35" s="203"/>
      <c r="I35" s="203"/>
      <c r="J35" s="203"/>
      <c r="K35" s="203"/>
      <c r="L35" s="203"/>
      <c r="M35" s="203"/>
      <c r="N35" s="203"/>
      <c r="O35" s="203"/>
      <c r="P35" s="204"/>
      <c r="Q35" s="147"/>
    </row>
    <row r="36" spans="1:17" ht="19.5" customHeight="1" x14ac:dyDescent="0.45">
      <c r="A36" s="341"/>
      <c r="B36" s="17">
        <f>MAX(B$8:B32)+1</f>
        <v>45367</v>
      </c>
      <c r="C36" s="30">
        <f>WEEKDAY(B36)</f>
        <v>7</v>
      </c>
      <c r="D36" s="168"/>
      <c r="E36" s="200" t="s">
        <v>77</v>
      </c>
      <c r="F36" s="178" t="s">
        <v>12</v>
      </c>
      <c r="G36" s="43" t="s">
        <v>80</v>
      </c>
      <c r="H36" s="203"/>
      <c r="I36" s="203"/>
      <c r="J36" s="203"/>
      <c r="K36" s="43"/>
      <c r="L36" s="43"/>
      <c r="M36" s="43"/>
      <c r="N36" s="43"/>
      <c r="O36" s="43"/>
      <c r="P36" s="43"/>
      <c r="Q36" s="142" t="s">
        <v>119</v>
      </c>
    </row>
    <row r="37" spans="1:17" ht="19.5" customHeight="1" x14ac:dyDescent="0.45">
      <c r="A37" s="341"/>
      <c r="B37" s="164"/>
      <c r="C37" s="205"/>
      <c r="D37" s="168" t="s">
        <v>32</v>
      </c>
      <c r="E37" s="149" t="s">
        <v>81</v>
      </c>
      <c r="F37" s="178" t="s">
        <v>11</v>
      </c>
      <c r="G37" s="43"/>
      <c r="H37" s="182" t="s">
        <v>82</v>
      </c>
      <c r="I37" s="172"/>
      <c r="J37" s="172"/>
      <c r="K37" s="43"/>
      <c r="L37" s="43"/>
      <c r="M37" s="43"/>
      <c r="N37" s="43"/>
      <c r="O37" s="43"/>
      <c r="P37" s="43"/>
      <c r="Q37" s="142"/>
    </row>
    <row r="38" spans="1:17" ht="19.5" customHeight="1" x14ac:dyDescent="0.45">
      <c r="A38" s="341"/>
      <c r="B38" s="164"/>
      <c r="C38" s="205"/>
      <c r="D38" s="168" t="s">
        <v>24</v>
      </c>
      <c r="E38" s="149"/>
      <c r="F38" s="178"/>
      <c r="G38" s="43"/>
      <c r="H38" s="182" t="s">
        <v>83</v>
      </c>
      <c r="I38" s="43"/>
      <c r="J38" s="43"/>
      <c r="K38" s="43"/>
      <c r="L38" s="43"/>
      <c r="M38" s="43"/>
      <c r="N38" s="43"/>
      <c r="O38" s="43"/>
      <c r="P38" s="43"/>
      <c r="Q38" s="142"/>
    </row>
    <row r="39" spans="1:17" ht="19.5" customHeight="1" x14ac:dyDescent="0.45">
      <c r="A39" s="341"/>
      <c r="B39" s="164"/>
      <c r="C39" s="205"/>
      <c r="D39" s="168"/>
      <c r="E39" s="149" t="s">
        <v>81</v>
      </c>
      <c r="F39" s="178" t="s">
        <v>12</v>
      </c>
      <c r="G39" s="43" t="s">
        <v>84</v>
      </c>
      <c r="H39" s="182"/>
      <c r="I39" s="43"/>
      <c r="J39" s="43"/>
      <c r="K39" s="43"/>
      <c r="L39" s="43"/>
      <c r="M39" s="43"/>
      <c r="N39" s="43"/>
      <c r="O39" s="43"/>
      <c r="P39" s="43"/>
      <c r="Q39" s="142"/>
    </row>
    <row r="40" spans="1:17" ht="19.5" customHeight="1" x14ac:dyDescent="0.45">
      <c r="A40" s="341"/>
      <c r="B40" s="164"/>
      <c r="C40" s="205"/>
      <c r="D40" s="168"/>
      <c r="E40" s="200" t="s">
        <v>77</v>
      </c>
      <c r="F40" s="178" t="s">
        <v>11</v>
      </c>
      <c r="G40" s="43"/>
      <c r="H40" s="182"/>
      <c r="I40" s="43"/>
      <c r="J40" s="43"/>
      <c r="K40" s="43"/>
      <c r="L40" s="43"/>
      <c r="M40" s="43"/>
      <c r="N40" s="43"/>
      <c r="O40" s="43"/>
      <c r="P40" s="43"/>
      <c r="Q40" s="142"/>
    </row>
    <row r="41" spans="1:17" ht="19.5" customHeight="1" x14ac:dyDescent="0.45">
      <c r="A41" s="345"/>
      <c r="B41" s="166"/>
      <c r="C41" s="206"/>
      <c r="D41" s="184"/>
      <c r="E41" s="185"/>
      <c r="F41" s="186"/>
      <c r="G41" s="187"/>
      <c r="H41" s="207"/>
      <c r="I41" s="208"/>
      <c r="J41" s="162"/>
      <c r="K41" s="162"/>
      <c r="L41" s="362" t="s">
        <v>79</v>
      </c>
      <c r="M41" s="363"/>
      <c r="N41" s="363"/>
      <c r="O41" s="352"/>
      <c r="P41" s="188" t="s">
        <v>7</v>
      </c>
      <c r="Q41" s="142"/>
    </row>
    <row r="42" spans="1:17" ht="19.5" customHeight="1" x14ac:dyDescent="0.45">
      <c r="A42" s="341">
        <v>8</v>
      </c>
      <c r="B42" s="17"/>
      <c r="C42" s="18"/>
      <c r="D42" s="148"/>
      <c r="E42" s="149"/>
      <c r="F42" s="178"/>
      <c r="G42" s="43"/>
      <c r="H42" s="10"/>
      <c r="I42" s="10"/>
      <c r="J42" s="10"/>
      <c r="K42" s="10"/>
      <c r="L42" s="10"/>
      <c r="M42" s="10"/>
      <c r="N42" s="10"/>
      <c r="O42" s="10"/>
      <c r="P42" s="209"/>
      <c r="Q42" s="147"/>
    </row>
    <row r="43" spans="1:17" ht="19.5" customHeight="1" x14ac:dyDescent="0.45">
      <c r="A43" s="341"/>
      <c r="B43" s="17">
        <f>MAX(B$8:B39)+1</f>
        <v>45368</v>
      </c>
      <c r="C43" s="48">
        <f>WEEKDAY(B43)</f>
        <v>1</v>
      </c>
      <c r="D43" s="148" t="s">
        <v>31</v>
      </c>
      <c r="E43" s="200" t="s">
        <v>77</v>
      </c>
      <c r="F43" s="178" t="s">
        <v>12</v>
      </c>
      <c r="G43" s="43" t="s">
        <v>85</v>
      </c>
      <c r="H43" s="10"/>
      <c r="I43" s="10"/>
      <c r="J43" s="10"/>
      <c r="K43" s="10"/>
      <c r="L43" s="10"/>
      <c r="M43" s="10"/>
      <c r="N43" s="10"/>
      <c r="O43" s="10"/>
      <c r="P43" s="209"/>
      <c r="Q43" s="142" t="s">
        <v>119</v>
      </c>
    </row>
    <row r="44" spans="1:17" ht="19.5" customHeight="1" x14ac:dyDescent="0.45">
      <c r="A44" s="341"/>
      <c r="B44" s="164"/>
      <c r="C44" s="210"/>
      <c r="D44" s="148" t="s">
        <v>20</v>
      </c>
      <c r="E44" s="149" t="s">
        <v>68</v>
      </c>
      <c r="F44" s="178" t="s">
        <v>11</v>
      </c>
      <c r="G44" s="43"/>
      <c r="H44" s="211"/>
      <c r="I44" s="50" t="s">
        <v>78</v>
      </c>
      <c r="J44" s="211"/>
      <c r="K44" s="211"/>
      <c r="L44" s="211"/>
      <c r="M44" s="211"/>
      <c r="N44" s="211"/>
      <c r="O44" s="211"/>
      <c r="P44" s="211"/>
      <c r="Q44" s="142" t="s">
        <v>118</v>
      </c>
    </row>
    <row r="45" spans="1:17" ht="19.5" customHeight="1" x14ac:dyDescent="0.45">
      <c r="A45" s="341"/>
      <c r="B45" s="164"/>
      <c r="C45" s="210"/>
      <c r="D45" s="148"/>
      <c r="E45" s="149"/>
      <c r="F45" s="178"/>
      <c r="G45" s="43"/>
      <c r="H45" s="346" t="s">
        <v>86</v>
      </c>
      <c r="I45" s="347"/>
      <c r="J45" s="347"/>
      <c r="K45" s="347"/>
      <c r="L45" s="347"/>
      <c r="M45" s="347"/>
      <c r="N45" s="347"/>
      <c r="O45" s="347"/>
      <c r="P45" s="348"/>
      <c r="Q45" s="142" t="s">
        <v>113</v>
      </c>
    </row>
    <row r="46" spans="1:17" ht="19.5" customHeight="1" x14ac:dyDescent="0.45">
      <c r="A46" s="345"/>
      <c r="B46" s="166"/>
      <c r="C46" s="212"/>
      <c r="D46" s="184"/>
      <c r="E46" s="185"/>
      <c r="F46" s="186"/>
      <c r="G46" s="187"/>
      <c r="H46" s="161"/>
      <c r="I46" s="162"/>
      <c r="J46" s="162"/>
      <c r="K46" s="162"/>
      <c r="L46" s="349" t="s">
        <v>68</v>
      </c>
      <c r="M46" s="350"/>
      <c r="N46" s="350"/>
      <c r="O46" s="351"/>
      <c r="P46" s="188" t="s">
        <v>7</v>
      </c>
      <c r="Q46" s="142"/>
    </row>
    <row r="47" spans="1:17" ht="19.5" customHeight="1" x14ac:dyDescent="0.45">
      <c r="A47" s="341">
        <v>9</v>
      </c>
      <c r="B47" s="17"/>
      <c r="C47" s="18"/>
      <c r="D47" s="148"/>
      <c r="E47" s="149"/>
      <c r="F47" s="178"/>
      <c r="G47" s="43"/>
      <c r="H47" s="155"/>
      <c r="I47" s="311"/>
      <c r="J47" s="311"/>
      <c r="K47" s="311"/>
      <c r="L47" s="311"/>
      <c r="M47" s="311"/>
      <c r="N47" s="311"/>
      <c r="O47" s="311"/>
      <c r="P47" s="312"/>
      <c r="Q47" s="147"/>
    </row>
    <row r="48" spans="1:17" ht="19.5" customHeight="1" x14ac:dyDescent="0.45">
      <c r="A48" s="341"/>
      <c r="B48" s="17">
        <f>MAX(B$8:B44)+1</f>
        <v>45369</v>
      </c>
      <c r="C48" s="103">
        <f>WEEKDAY(B48)</f>
        <v>2</v>
      </c>
      <c r="D48" s="148" t="s">
        <v>31</v>
      </c>
      <c r="E48" s="149"/>
      <c r="F48" s="178"/>
      <c r="G48" s="43"/>
      <c r="H48" s="155" t="s">
        <v>87</v>
      </c>
      <c r="I48" s="311"/>
      <c r="J48" s="311"/>
      <c r="K48" s="311"/>
      <c r="L48" s="311"/>
      <c r="M48" s="311"/>
      <c r="N48" s="311"/>
      <c r="O48" s="311"/>
      <c r="P48" s="312"/>
      <c r="Q48" s="142" t="s">
        <v>128</v>
      </c>
    </row>
    <row r="49" spans="1:17" ht="19.5" customHeight="1" x14ac:dyDescent="0.45">
      <c r="A49" s="341"/>
      <c r="B49" s="17"/>
      <c r="C49" s="103"/>
      <c r="D49" s="148">
        <v>0.54861111111111105</v>
      </c>
      <c r="E49" s="149" t="s">
        <v>68</v>
      </c>
      <c r="F49" s="178" t="s">
        <v>12</v>
      </c>
      <c r="G49" s="163" t="s">
        <v>88</v>
      </c>
      <c r="H49" s="155"/>
      <c r="I49" s="311"/>
      <c r="J49" s="311"/>
      <c r="K49" s="311"/>
      <c r="L49" s="311"/>
      <c r="M49" s="311"/>
      <c r="N49" s="311"/>
      <c r="O49" s="311"/>
      <c r="P49" s="312"/>
      <c r="Q49" s="142"/>
    </row>
    <row r="50" spans="1:17" ht="19.5" customHeight="1" x14ac:dyDescent="0.45">
      <c r="A50" s="341"/>
      <c r="B50" s="164"/>
      <c r="C50" s="165"/>
      <c r="D50" s="148">
        <v>0.58680555555555558</v>
      </c>
      <c r="E50" s="149" t="s">
        <v>89</v>
      </c>
      <c r="F50" s="178" t="s">
        <v>11</v>
      </c>
      <c r="G50" s="211"/>
      <c r="H50" s="155"/>
      <c r="I50" s="311"/>
      <c r="J50" s="311"/>
      <c r="K50" s="311"/>
      <c r="L50" s="311"/>
      <c r="M50" s="311"/>
      <c r="N50" s="311"/>
      <c r="O50" s="311"/>
      <c r="P50" s="312"/>
      <c r="Q50" s="142"/>
    </row>
    <row r="51" spans="1:17" ht="19.5" customHeight="1" x14ac:dyDescent="0.45">
      <c r="A51" s="341"/>
      <c r="B51" s="164"/>
      <c r="C51" s="165"/>
      <c r="D51" s="148">
        <v>0.61458333333333337</v>
      </c>
      <c r="E51" s="149" t="s">
        <v>89</v>
      </c>
      <c r="F51" s="178" t="s">
        <v>12</v>
      </c>
      <c r="G51" s="163" t="s">
        <v>88</v>
      </c>
      <c r="H51" s="155"/>
      <c r="I51" s="311"/>
      <c r="J51" s="311"/>
      <c r="K51" s="311"/>
      <c r="L51" s="311"/>
      <c r="M51" s="311"/>
      <c r="N51" s="311"/>
      <c r="O51" s="311"/>
      <c r="P51" s="312"/>
      <c r="Q51" s="142"/>
    </row>
    <row r="52" spans="1:17" ht="19.5" customHeight="1" x14ac:dyDescent="0.45">
      <c r="A52" s="341"/>
      <c r="B52" s="164"/>
      <c r="C52" s="165"/>
      <c r="D52" s="148">
        <v>0.65972222222222221</v>
      </c>
      <c r="E52" s="149" t="s">
        <v>42</v>
      </c>
      <c r="F52" s="178" t="s">
        <v>11</v>
      </c>
      <c r="G52" s="211"/>
      <c r="H52" s="155"/>
      <c r="I52" s="311"/>
      <c r="J52" s="311"/>
      <c r="K52" s="311"/>
      <c r="L52" s="311"/>
      <c r="M52" s="311"/>
      <c r="N52" s="311"/>
      <c r="O52" s="311"/>
      <c r="P52" s="312"/>
      <c r="Q52" s="142"/>
    </row>
    <row r="53" spans="1:17" ht="19.5" customHeight="1" x14ac:dyDescent="0.45">
      <c r="A53" s="341"/>
      <c r="B53" s="164"/>
      <c r="C53" s="165"/>
      <c r="D53" s="148">
        <v>0.71527777777777779</v>
      </c>
      <c r="E53" s="149" t="s">
        <v>42</v>
      </c>
      <c r="F53" s="178" t="s">
        <v>12</v>
      </c>
      <c r="G53" s="163" t="s">
        <v>88</v>
      </c>
      <c r="H53" s="155"/>
      <c r="I53" s="311"/>
      <c r="J53" s="311"/>
      <c r="K53" s="311"/>
      <c r="L53" s="311"/>
      <c r="M53" s="311"/>
      <c r="N53" s="311"/>
      <c r="O53" s="311"/>
      <c r="P53" s="312"/>
      <c r="Q53" s="142"/>
    </row>
    <row r="54" spans="1:17" ht="19.5" customHeight="1" x14ac:dyDescent="0.45">
      <c r="A54" s="341"/>
      <c r="B54" s="164"/>
      <c r="C54" s="165"/>
      <c r="D54" s="148">
        <v>0.77083333333333337</v>
      </c>
      <c r="E54" s="149" t="s">
        <v>10</v>
      </c>
      <c r="F54" s="178" t="s">
        <v>11</v>
      </c>
      <c r="G54" s="43"/>
      <c r="H54" s="211"/>
      <c r="I54" s="211"/>
      <c r="J54" s="211"/>
      <c r="K54" s="155"/>
      <c r="L54" s="155"/>
      <c r="M54" s="155"/>
      <c r="N54" s="155"/>
      <c r="O54" s="155"/>
      <c r="P54" s="213"/>
      <c r="Q54" s="142" t="s">
        <v>125</v>
      </c>
    </row>
    <row r="55" spans="1:17" ht="19.5" customHeight="1" x14ac:dyDescent="0.45">
      <c r="A55" s="345"/>
      <c r="B55" s="166"/>
      <c r="C55" s="167"/>
      <c r="D55" s="184"/>
      <c r="E55" s="185"/>
      <c r="F55" s="186"/>
      <c r="G55" s="187"/>
      <c r="H55" s="161"/>
      <c r="I55" s="162"/>
      <c r="J55" s="162"/>
      <c r="K55" s="162"/>
      <c r="L55" s="349" t="s">
        <v>10</v>
      </c>
      <c r="M55" s="350"/>
      <c r="N55" s="350"/>
      <c r="O55" s="351"/>
      <c r="P55" s="188" t="s">
        <v>7</v>
      </c>
      <c r="Q55" s="142"/>
    </row>
    <row r="56" spans="1:17" ht="19.5" customHeight="1" x14ac:dyDescent="0.45">
      <c r="A56" s="340">
        <v>10</v>
      </c>
      <c r="B56" s="17"/>
      <c r="C56" s="18"/>
      <c r="D56" s="148"/>
      <c r="E56" s="149" t="s">
        <v>32</v>
      </c>
      <c r="F56" s="178" t="s">
        <v>32</v>
      </c>
      <c r="G56" s="43"/>
      <c r="H56" s="313" t="s">
        <v>32</v>
      </c>
      <c r="I56" s="313"/>
      <c r="J56" s="313"/>
      <c r="K56" s="313"/>
      <c r="L56" s="313"/>
      <c r="M56" s="313"/>
      <c r="N56" s="313"/>
      <c r="O56" s="313"/>
      <c r="P56" s="314"/>
      <c r="Q56" s="147"/>
    </row>
    <row r="57" spans="1:17" ht="19.5" customHeight="1" x14ac:dyDescent="0.45">
      <c r="A57" s="341"/>
      <c r="B57" s="17">
        <f>MAX(B$8:B54)+1</f>
        <v>45370</v>
      </c>
      <c r="C57" s="103">
        <f>WEEKDAY(B57)</f>
        <v>3</v>
      </c>
      <c r="D57" s="148" t="s">
        <v>31</v>
      </c>
      <c r="E57" s="149" t="s">
        <v>32</v>
      </c>
      <c r="F57" s="178" t="s">
        <v>32</v>
      </c>
      <c r="G57" s="43"/>
      <c r="H57" s="353" t="s">
        <v>90</v>
      </c>
      <c r="I57" s="353"/>
      <c r="J57" s="353"/>
      <c r="K57" s="155"/>
      <c r="L57" s="155"/>
      <c r="M57" s="155"/>
      <c r="N57" s="155"/>
      <c r="O57" s="155"/>
      <c r="P57" s="213"/>
      <c r="Q57" s="142" t="s">
        <v>117</v>
      </c>
    </row>
    <row r="58" spans="1:17" ht="19.5" customHeight="1" x14ac:dyDescent="0.45">
      <c r="A58" s="341"/>
      <c r="B58" s="164"/>
      <c r="C58" s="165"/>
      <c r="D58" s="148" t="s">
        <v>20</v>
      </c>
      <c r="E58" s="214"/>
      <c r="F58" s="178"/>
      <c r="G58" s="43"/>
      <c r="H58" s="354" t="s">
        <v>135</v>
      </c>
      <c r="I58" s="355"/>
      <c r="J58" s="355"/>
      <c r="K58" s="355"/>
      <c r="L58" s="355"/>
      <c r="M58" s="355"/>
      <c r="N58" s="355"/>
      <c r="O58" s="355"/>
      <c r="P58" s="356"/>
      <c r="Q58" s="142"/>
    </row>
    <row r="59" spans="1:17" ht="19.5" customHeight="1" x14ac:dyDescent="0.45">
      <c r="A59" s="341"/>
      <c r="B59" s="164"/>
      <c r="C59" s="165"/>
      <c r="D59" s="148"/>
      <c r="E59" s="214"/>
      <c r="F59" s="178"/>
      <c r="G59" s="43"/>
      <c r="H59" s="355"/>
      <c r="I59" s="355"/>
      <c r="J59" s="355"/>
      <c r="K59" s="355"/>
      <c r="L59" s="355"/>
      <c r="M59" s="355"/>
      <c r="N59" s="355"/>
      <c r="O59" s="355"/>
      <c r="P59" s="356"/>
      <c r="Q59" s="142"/>
    </row>
    <row r="60" spans="1:17" ht="19.5" customHeight="1" x14ac:dyDescent="0.45">
      <c r="A60" s="345"/>
      <c r="B60" s="166"/>
      <c r="C60" s="167"/>
      <c r="D60" s="184">
        <v>0.90625</v>
      </c>
      <c r="E60" s="185" t="s">
        <v>62</v>
      </c>
      <c r="F60" s="186" t="s">
        <v>12</v>
      </c>
      <c r="G60" s="187" t="s">
        <v>91</v>
      </c>
      <c r="H60" s="161"/>
      <c r="I60" s="162"/>
      <c r="J60" s="162"/>
      <c r="K60" s="162"/>
      <c r="L60" s="349" t="s">
        <v>92</v>
      </c>
      <c r="M60" s="350"/>
      <c r="N60" s="350"/>
      <c r="O60" s="351"/>
      <c r="P60" s="188" t="s">
        <v>7</v>
      </c>
      <c r="Q60" s="142"/>
    </row>
    <row r="61" spans="1:17" ht="19.5" customHeight="1" x14ac:dyDescent="0.45">
      <c r="A61" s="340">
        <v>11</v>
      </c>
      <c r="B61" s="17"/>
      <c r="C61" s="18"/>
      <c r="D61" s="148">
        <v>0.28472222222222221</v>
      </c>
      <c r="E61" s="149" t="s">
        <v>60</v>
      </c>
      <c r="F61" s="178" t="s">
        <v>11</v>
      </c>
      <c r="G61" s="163"/>
      <c r="H61" s="315"/>
      <c r="I61" s="315"/>
      <c r="J61" s="315"/>
      <c r="K61" s="315"/>
      <c r="L61" s="315"/>
      <c r="M61" s="315"/>
      <c r="N61" s="315"/>
      <c r="O61" s="315"/>
      <c r="P61" s="316"/>
      <c r="Q61" s="141"/>
    </row>
    <row r="62" spans="1:17" ht="19.5" customHeight="1" x14ac:dyDescent="0.45">
      <c r="A62" s="341"/>
      <c r="B62" s="17">
        <f>MAX(B$8:B59)+1</f>
        <v>45371</v>
      </c>
      <c r="C62" s="48">
        <f>WEEKDAY(B62)</f>
        <v>4</v>
      </c>
      <c r="D62" s="168"/>
      <c r="E62" s="169"/>
      <c r="F62" s="170"/>
      <c r="G62" s="43"/>
      <c r="H62" s="155" t="s">
        <v>93</v>
      </c>
      <c r="I62" s="215"/>
      <c r="J62" s="215"/>
      <c r="K62" s="215"/>
      <c r="L62" s="215"/>
      <c r="M62" s="215"/>
      <c r="N62" s="215"/>
      <c r="O62" s="215"/>
      <c r="P62" s="216"/>
      <c r="Q62" s="142"/>
    </row>
    <row r="63" spans="1:17" ht="19.5" customHeight="1" x14ac:dyDescent="0.45">
      <c r="A63" s="341"/>
      <c r="B63" s="164" t="s">
        <v>94</v>
      </c>
      <c r="C63" s="165"/>
      <c r="D63" s="168" t="s">
        <v>95</v>
      </c>
      <c r="E63" s="214"/>
      <c r="F63" s="178"/>
      <c r="G63" s="43"/>
      <c r="H63" s="155"/>
      <c r="I63" s="155"/>
      <c r="J63" s="155"/>
      <c r="K63" s="217"/>
      <c r="L63" s="217"/>
      <c r="M63" s="217"/>
      <c r="N63" s="217"/>
      <c r="O63" s="218"/>
      <c r="P63" s="153"/>
      <c r="Q63" s="142"/>
    </row>
    <row r="64" spans="1:17" ht="19.5" customHeight="1" thickBot="1" x14ac:dyDescent="0.5">
      <c r="A64" s="342"/>
      <c r="B64" s="219"/>
      <c r="C64" s="219"/>
      <c r="D64" s="220"/>
      <c r="E64" s="221"/>
      <c r="F64" s="222"/>
      <c r="G64" s="223"/>
      <c r="H64" s="224"/>
      <c r="I64" s="225"/>
      <c r="J64" s="225"/>
      <c r="K64" s="225"/>
      <c r="L64" s="343"/>
      <c r="M64" s="344"/>
      <c r="N64" s="344"/>
      <c r="O64" s="226"/>
      <c r="P64" s="227"/>
      <c r="Q64" s="146"/>
    </row>
    <row r="65" spans="1:16" ht="20.100000000000001" customHeight="1" x14ac:dyDescent="0.45">
      <c r="A65" s="228" t="s">
        <v>96</v>
      </c>
      <c r="B65" s="229"/>
      <c r="C65" s="230"/>
      <c r="D65" s="211"/>
      <c r="E65" s="211"/>
      <c r="F65" s="211"/>
      <c r="G65" s="231"/>
      <c r="H65" s="231"/>
      <c r="I65" s="231"/>
      <c r="J65" s="231"/>
      <c r="K65" s="231"/>
      <c r="L65" s="232"/>
      <c r="M65" s="232"/>
      <c r="N65" s="232"/>
      <c r="O65" s="232"/>
      <c r="P65" s="233"/>
    </row>
    <row r="66" spans="1:16" ht="20.100000000000001" customHeight="1" x14ac:dyDescent="0.45">
      <c r="D66" s="130"/>
      <c r="E66" s="121"/>
      <c r="F66" s="125"/>
      <c r="G66" s="126"/>
      <c r="H66" s="334"/>
      <c r="I66" s="334"/>
      <c r="J66" s="334"/>
      <c r="K66" s="334"/>
      <c r="L66" s="334"/>
      <c r="M66" s="334"/>
      <c r="N66" s="334"/>
      <c r="O66" s="131"/>
      <c r="P66" s="126"/>
    </row>
    <row r="67" spans="1:16" ht="20.100000000000001" customHeight="1" x14ac:dyDescent="0.45">
      <c r="D67" s="130"/>
      <c r="E67" s="121"/>
      <c r="F67" s="125"/>
      <c r="G67" s="126"/>
      <c r="H67" s="126"/>
      <c r="I67" s="132"/>
      <c r="J67" s="132"/>
      <c r="K67" s="132"/>
      <c r="L67" s="335"/>
      <c r="M67" s="336"/>
      <c r="N67" s="336"/>
      <c r="O67" s="122"/>
      <c r="P67" s="126"/>
    </row>
    <row r="68" spans="1:16" ht="20.100000000000001" customHeight="1" x14ac:dyDescent="0.45">
      <c r="D68" s="130"/>
      <c r="E68" s="121"/>
      <c r="F68" s="125"/>
      <c r="G68" s="126"/>
      <c r="H68" s="334"/>
      <c r="I68" s="334"/>
      <c r="J68" s="334"/>
      <c r="K68" s="334"/>
      <c r="L68" s="334"/>
      <c r="M68" s="334"/>
      <c r="N68" s="334"/>
      <c r="O68" s="124"/>
      <c r="P68" s="126"/>
    </row>
    <row r="69" spans="1:16" ht="20.100000000000001" customHeight="1" x14ac:dyDescent="0.45">
      <c r="D69" s="130"/>
      <c r="E69" s="121"/>
      <c r="F69" s="125"/>
      <c r="G69" s="126"/>
      <c r="H69" s="333"/>
      <c r="I69" s="333"/>
      <c r="J69" s="333"/>
      <c r="K69" s="333"/>
      <c r="L69" s="333"/>
      <c r="M69" s="333"/>
      <c r="N69" s="333"/>
      <c r="O69" s="131"/>
      <c r="P69" s="126"/>
    </row>
    <row r="70" spans="1:16" ht="20.100000000000001" customHeight="1" x14ac:dyDescent="0.45">
      <c r="D70" s="130"/>
      <c r="E70" s="121"/>
      <c r="F70" s="125"/>
      <c r="G70" s="126"/>
      <c r="H70" s="334"/>
      <c r="I70" s="334"/>
      <c r="J70" s="334"/>
      <c r="K70" s="334"/>
      <c r="L70" s="334"/>
      <c r="M70" s="334"/>
      <c r="N70" s="334"/>
      <c r="O70" s="131"/>
      <c r="P70" s="126"/>
    </row>
    <row r="71" spans="1:16" ht="20.100000000000001" customHeight="1" x14ac:dyDescent="0.45">
      <c r="D71" s="130"/>
      <c r="E71" s="121"/>
      <c r="F71" s="125"/>
      <c r="G71" s="126"/>
      <c r="H71" s="126"/>
      <c r="I71" s="132"/>
      <c r="J71" s="132"/>
      <c r="K71" s="132"/>
      <c r="L71" s="335"/>
      <c r="M71" s="336"/>
      <c r="N71" s="336"/>
      <c r="O71" s="122"/>
      <c r="P71" s="126"/>
    </row>
  </sheetData>
  <mergeCells count="50">
    <mergeCell ref="O1:P1"/>
    <mergeCell ref="A2:P2"/>
    <mergeCell ref="K3:P3"/>
    <mergeCell ref="A4:A6"/>
    <mergeCell ref="B4:B6"/>
    <mergeCell ref="C4:C6"/>
    <mergeCell ref="D4:D6"/>
    <mergeCell ref="E4:F6"/>
    <mergeCell ref="G4:P6"/>
    <mergeCell ref="A26:A29"/>
    <mergeCell ref="H29:K29"/>
    <mergeCell ref="L29:O29"/>
    <mergeCell ref="A7:A9"/>
    <mergeCell ref="L9:O9"/>
    <mergeCell ref="A10:A13"/>
    <mergeCell ref="L13:O13"/>
    <mergeCell ref="A14:A21"/>
    <mergeCell ref="G14:J14"/>
    <mergeCell ref="H18:P18"/>
    <mergeCell ref="H19:P19"/>
    <mergeCell ref="H20:P20"/>
    <mergeCell ref="G21:K21"/>
    <mergeCell ref="L21:O21"/>
    <mergeCell ref="A22:A25"/>
    <mergeCell ref="H25:K25"/>
    <mergeCell ref="H57:J57"/>
    <mergeCell ref="H58:P59"/>
    <mergeCell ref="L60:O60"/>
    <mergeCell ref="A30:A34"/>
    <mergeCell ref="H33:J33"/>
    <mergeCell ref="H34:K34"/>
    <mergeCell ref="L34:O34"/>
    <mergeCell ref="A35:A41"/>
    <mergeCell ref="L41:O41"/>
    <mergeCell ref="H69:N69"/>
    <mergeCell ref="H70:N70"/>
    <mergeCell ref="L71:N71"/>
    <mergeCell ref="Q4:Q6"/>
    <mergeCell ref="A61:A64"/>
    <mergeCell ref="L64:N64"/>
    <mergeCell ref="H66:N66"/>
    <mergeCell ref="L67:N67"/>
    <mergeCell ref="H68:N68"/>
    <mergeCell ref="A42:A46"/>
    <mergeCell ref="H45:P45"/>
    <mergeCell ref="L46:O46"/>
    <mergeCell ref="A47:A55"/>
    <mergeCell ref="L55:O55"/>
    <mergeCell ref="A56:A60"/>
    <mergeCell ref="L25:O25"/>
  </mergeCells>
  <phoneticPr fontId="5"/>
  <printOptions horizontalCentered="1"/>
  <pageMargins left="0.59055118110236227" right="0.59055118110236227" top="0.59055118110236227" bottom="0.59055118110236227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第１次（ビアク島・スピオリ島）</vt:lpstr>
      <vt:lpstr>第２次（ビアク島）</vt:lpstr>
      <vt:lpstr>第３次（西パプア州）</vt:lpstr>
      <vt:lpstr>'第１次（ビアク島・スピオリ島）'!Print_Area</vt:lpstr>
      <vt:lpstr>'第２次（ビアク島）'!Print_Area</vt:lpstr>
      <vt:lpstr>'第３次（西パプア州）'!Print_Area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愛美</dc:creator>
  <cp:lastModifiedBy>齊藤　愛美</cp:lastModifiedBy>
  <cp:lastPrinted>2023-10-05T06:36:09Z</cp:lastPrinted>
  <dcterms:created xsi:type="dcterms:W3CDTF">2023-09-29T02:10:38Z</dcterms:created>
  <dcterms:modified xsi:type="dcterms:W3CDTF">2023-10-06T05:10:55Z</dcterms:modified>
</cp:coreProperties>
</file>