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8100-224Y\share1\H30\⑤業者選定\下半期（現地調査）\依頼\日程表(車両記載ver)\HP掲載用（タイトル編集、シート編集済）\"/>
    </mc:Choice>
  </mc:AlternateContent>
  <bookViews>
    <workbookView xWindow="0" yWindow="0" windowWidth="20490" windowHeight="7560" tabRatio="911"/>
  </bookViews>
  <sheets>
    <sheet name="マリアナ現地調査（第4次）(車両入)" sheetId="28" r:id="rId1"/>
  </sheets>
  <definedNames>
    <definedName name="_xlnm.Print_Area" localSheetId="0">'マリアナ現地調査（第4次）(車両入)'!$A$1:$L$44</definedName>
  </definedNames>
  <calcPr calcId="162913"/>
</workbook>
</file>

<file path=xl/calcChain.xml><?xml version="1.0" encoding="utf-8"?>
<calcChain xmlns="http://schemas.openxmlformats.org/spreadsheetml/2006/main">
  <c r="B10" i="28" l="1"/>
  <c r="A10" i="28"/>
  <c r="A15" i="28" s="1"/>
  <c r="A18" i="28" s="1"/>
  <c r="A21" i="28" s="1"/>
  <c r="C5" i="28"/>
  <c r="A24" i="28" l="1"/>
  <c r="C10" i="28"/>
  <c r="B15" i="28"/>
  <c r="A27" i="28" l="1"/>
  <c r="A30" i="28" s="1"/>
  <c r="A33" i="28" s="1"/>
  <c r="A36" i="28" s="1"/>
  <c r="A39" i="28" s="1"/>
  <c r="C15" i="28"/>
  <c r="B18" i="28"/>
  <c r="C18" i="28" l="1"/>
  <c r="B21" i="28" l="1"/>
  <c r="C21" i="28" l="1"/>
  <c r="B24" i="28"/>
  <c r="B27" i="28" l="1"/>
  <c r="C27" i="28" s="1"/>
  <c r="C24" i="28"/>
  <c r="B30" i="28" l="1"/>
  <c r="C30" i="28" s="1"/>
  <c r="B33" i="28" l="1"/>
  <c r="C33" i="28" s="1"/>
  <c r="B36" i="28" l="1"/>
  <c r="C36" i="28" s="1"/>
  <c r="B39" i="28"/>
  <c r="C39" i="28" s="1"/>
</calcChain>
</file>

<file path=xl/sharedStrings.xml><?xml version="1.0" encoding="utf-8"?>
<sst xmlns="http://schemas.openxmlformats.org/spreadsheetml/2006/main" count="62" uniqueCount="30">
  <si>
    <t>日次</t>
    <rPh sb="0" eb="2">
      <t>ニチジ</t>
    </rPh>
    <phoneticPr fontId="5"/>
  </si>
  <si>
    <t>曜
日</t>
    <rPh sb="0" eb="1">
      <t>ヨウ</t>
    </rPh>
    <rPh sb="2" eb="3">
      <t>ニチ</t>
    </rPh>
    <phoneticPr fontId="7"/>
  </si>
  <si>
    <t>時間</t>
    <rPh sb="0" eb="2">
      <t>ジカン</t>
    </rPh>
    <phoneticPr fontId="7"/>
  </si>
  <si>
    <t>都市（空港）</t>
    <rPh sb="0" eb="1">
      <t>ミヤコ</t>
    </rPh>
    <rPh sb="1" eb="2">
      <t>シ</t>
    </rPh>
    <rPh sb="3" eb="5">
      <t>クウコウ</t>
    </rPh>
    <phoneticPr fontId="7"/>
  </si>
  <si>
    <t>成田</t>
    <rPh sb="0" eb="2">
      <t>ナリタ</t>
    </rPh>
    <phoneticPr fontId="5"/>
  </si>
  <si>
    <t>泊</t>
    <rPh sb="0" eb="1">
      <t>ハク</t>
    </rPh>
    <phoneticPr fontId="7"/>
  </si>
  <si>
    <t>成田</t>
    <rPh sb="0" eb="2">
      <t>ナリタ</t>
    </rPh>
    <phoneticPr fontId="7"/>
  </si>
  <si>
    <t>発</t>
    <rPh sb="0" eb="1">
      <t>ハツ</t>
    </rPh>
    <phoneticPr fontId="7"/>
  </si>
  <si>
    <t>着</t>
  </si>
  <si>
    <t>発</t>
    <rPh sb="0" eb="1">
      <t>ハツ</t>
    </rPh>
    <phoneticPr fontId="5"/>
  </si>
  <si>
    <t>着</t>
    <rPh sb="0" eb="1">
      <t>チャク</t>
    </rPh>
    <phoneticPr fontId="5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</si>
  <si>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7"/>
  </si>
  <si>
    <t>【現地調査】</t>
    <rPh sb="1" eb="3">
      <t>ゲンチ</t>
    </rPh>
    <rPh sb="3" eb="5">
      <t>チョウサ</t>
    </rPh>
    <phoneticPr fontId="5"/>
  </si>
  <si>
    <t>【事業PR活動】</t>
    <rPh sb="1" eb="3">
      <t>ジギョウ</t>
    </rPh>
    <rPh sb="5" eb="7">
      <t>カツドウ</t>
    </rPh>
    <phoneticPr fontId="5"/>
  </si>
  <si>
    <t>行動及び概要</t>
    <rPh sb="0" eb="1">
      <t>ギョウ</t>
    </rPh>
    <rPh sb="1" eb="2">
      <t>ドウ</t>
    </rPh>
    <rPh sb="2" eb="3">
      <t>オヨ</t>
    </rPh>
    <rPh sb="4" eb="5">
      <t>ガイ</t>
    </rPh>
    <rPh sb="5" eb="6">
      <t>ヨウ</t>
    </rPh>
    <phoneticPr fontId="7"/>
  </si>
  <si>
    <t>泊</t>
    <rPh sb="0" eb="1">
      <t>ハク</t>
    </rPh>
    <phoneticPr fontId="5"/>
  </si>
  <si>
    <t>【グアム日本人会会長、現地調査員と打合せ】</t>
    <rPh sb="4" eb="6">
      <t>ニホン</t>
    </rPh>
    <rPh sb="6" eb="7">
      <t>ジン</t>
    </rPh>
    <rPh sb="7" eb="8">
      <t>カイ</t>
    </rPh>
    <rPh sb="8" eb="10">
      <t>カイチョウ</t>
    </rPh>
    <rPh sb="11" eb="13">
      <t>ゲンチ</t>
    </rPh>
    <rPh sb="13" eb="16">
      <t>チョウサイン</t>
    </rPh>
    <rPh sb="17" eb="19">
      <t>ウチアワ</t>
    </rPh>
    <phoneticPr fontId="5"/>
  </si>
  <si>
    <t>グアム</t>
    <phoneticPr fontId="5"/>
  </si>
  <si>
    <t>（UA827便）</t>
    <rPh sb="6" eb="7">
      <t>ビン</t>
    </rPh>
    <phoneticPr fontId="5"/>
  </si>
  <si>
    <t>グアム</t>
    <phoneticPr fontId="5"/>
  </si>
  <si>
    <t>グアム</t>
    <phoneticPr fontId="5"/>
  </si>
  <si>
    <t>（UA873便）</t>
    <rPh sb="6" eb="7">
      <t>ビン</t>
    </rPh>
    <phoneticPr fontId="1"/>
  </si>
  <si>
    <t>【在ハガッニャ日本国総領事館表敬訪問】</t>
    <rPh sb="1" eb="2">
      <t>ザイ</t>
    </rPh>
    <rPh sb="7" eb="9">
      <t>ニホン</t>
    </rPh>
    <rPh sb="9" eb="10">
      <t>コク</t>
    </rPh>
    <rPh sb="10" eb="14">
      <t>ソウリョウジカン</t>
    </rPh>
    <rPh sb="14" eb="16">
      <t>ヒョウケイ</t>
    </rPh>
    <rPh sb="16" eb="18">
      <t>ホウモン</t>
    </rPh>
    <phoneticPr fontId="5"/>
  </si>
  <si>
    <t>【グアム歴史保存局表敬訪問】</t>
    <rPh sb="4" eb="6">
      <t>レキシ</t>
    </rPh>
    <rPh sb="6" eb="8">
      <t>ホゾン</t>
    </rPh>
    <rPh sb="8" eb="9">
      <t>キョク</t>
    </rPh>
    <rPh sb="9" eb="11">
      <t>ヒョウケイ</t>
    </rPh>
    <rPh sb="11" eb="13">
      <t>ホウモン</t>
    </rPh>
    <phoneticPr fontId="5"/>
  </si>
  <si>
    <t>グアム</t>
    <phoneticPr fontId="5"/>
  </si>
  <si>
    <t>借上げ（種類）</t>
    <rPh sb="0" eb="2">
      <t>カリア</t>
    </rPh>
    <rPh sb="4" eb="6">
      <t>シュルイ</t>
    </rPh>
    <phoneticPr fontId="5"/>
  </si>
  <si>
    <t>車両：（半日）ミニバン（8人乗り）１台</t>
    <rPh sb="13" eb="14">
      <t>ニン</t>
    </rPh>
    <rPh sb="14" eb="15">
      <t>ノ</t>
    </rPh>
    <phoneticPr fontId="1"/>
  </si>
  <si>
    <t>車両：（終日）ミニバン（8人乗り）１台</t>
    <rPh sb="4" eb="6">
      <t>シュウジツ</t>
    </rPh>
    <rPh sb="13" eb="14">
      <t>ニン</t>
    </rPh>
    <rPh sb="14" eb="15">
      <t>ノ</t>
    </rPh>
    <phoneticPr fontId="1"/>
  </si>
  <si>
    <t>月日</t>
    <phoneticPr fontId="5"/>
  </si>
  <si>
    <t>平成30年度　マリアナ諸島現地調査（第４次派遣） 日程表（案）</t>
    <rPh sb="0" eb="2">
      <t>ヘイセイ</t>
    </rPh>
    <rPh sb="4" eb="5">
      <t>ネン</t>
    </rPh>
    <rPh sb="5" eb="6">
      <t>ド</t>
    </rPh>
    <rPh sb="11" eb="13">
      <t>ショトウ</t>
    </rPh>
    <rPh sb="13" eb="15">
      <t>ゲンチ</t>
    </rPh>
    <rPh sb="15" eb="17">
      <t>チョウサ</t>
    </rPh>
    <rPh sb="18" eb="19">
      <t>ダイ</t>
    </rPh>
    <rPh sb="20" eb="21">
      <t>ジ</t>
    </rPh>
    <rPh sb="21" eb="23">
      <t>ハケン</t>
    </rPh>
    <rPh sb="25" eb="27">
      <t>ニッテイ</t>
    </rPh>
    <rPh sb="27" eb="28">
      <t>ヒョウ</t>
    </rPh>
    <rPh sb="29" eb="30">
      <t>アン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</si>
</sst>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aaa"/>
    <numFmt numFmtId="178" formatCode="hh:mm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</cellStyleXfs>
  <cellXfs count="105">
    <xf numFmtId="0" fontId="0" fillId="0" borderId="0" xfId="0">
      <alignment vertical="center"/>
    </xf>
    <xf numFmtId="49" fontId="4" fillId="0" borderId="0" xfId="2" applyNumberFormat="1" applyFont="1" applyBorder="1"/>
    <xf numFmtId="176" fontId="4" fillId="0" borderId="0" xfId="2" applyNumberFormat="1" applyFont="1"/>
    <xf numFmtId="177" fontId="4" fillId="0" borderId="0" xfId="2" applyNumberFormat="1" applyFont="1"/>
    <xf numFmtId="178" fontId="4" fillId="0" borderId="0" xfId="2" applyNumberFormat="1" applyFont="1"/>
    <xf numFmtId="0" fontId="4" fillId="0" borderId="0" xfId="2" applyFont="1"/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3" xfId="2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center" vertical="center"/>
    </xf>
    <xf numFmtId="177" fontId="11" fillId="0" borderId="4" xfId="2" applyNumberFormat="1" applyFont="1" applyFill="1" applyBorder="1" applyAlignment="1">
      <alignment vertical="center"/>
    </xf>
    <xf numFmtId="178" fontId="11" fillId="0" borderId="5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1" fontId="11" fillId="0" borderId="3" xfId="2" applyNumberFormat="1" applyFont="1" applyFill="1" applyBorder="1" applyAlignment="1">
      <alignment horizontal="center" vertical="center"/>
    </xf>
    <xf numFmtId="177" fontId="11" fillId="0" borderId="4" xfId="2" applyNumberFormat="1" applyFont="1" applyFill="1" applyBorder="1" applyAlignment="1">
      <alignment horizontal="center" vertical="center"/>
    </xf>
    <xf numFmtId="20" fontId="11" fillId="0" borderId="0" xfId="2" applyNumberFormat="1" applyFont="1" applyFill="1" applyBorder="1" applyAlignment="1">
      <alignment horizontal="distributed" vertical="center"/>
    </xf>
    <xf numFmtId="0" fontId="10" fillId="0" borderId="7" xfId="2" applyFont="1" applyFill="1" applyBorder="1" applyAlignment="1">
      <alignment horizontal="center" vertical="center"/>
    </xf>
    <xf numFmtId="176" fontId="12" fillId="0" borderId="1" xfId="3" applyNumberFormat="1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vertical="center"/>
    </xf>
    <xf numFmtId="178" fontId="11" fillId="0" borderId="8" xfId="2" applyNumberFormat="1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4" fillId="0" borderId="3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distributed" vertical="center"/>
    </xf>
    <xf numFmtId="0" fontId="12" fillId="0" borderId="0" xfId="3" applyFont="1" applyFill="1" applyBorder="1" applyAlignment="1">
      <alignment horizontal="left" vertical="center"/>
    </xf>
    <xf numFmtId="176" fontId="12" fillId="0" borderId="4" xfId="3" applyNumberFormat="1" applyFont="1" applyFill="1" applyBorder="1" applyAlignment="1">
      <alignment vertical="center"/>
    </xf>
    <xf numFmtId="177" fontId="12" fillId="0" borderId="4" xfId="3" applyNumberFormat="1" applyFont="1" applyFill="1" applyBorder="1" applyAlignment="1">
      <alignment vertical="center"/>
    </xf>
    <xf numFmtId="0" fontId="11" fillId="0" borderId="6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distributed" vertical="center"/>
    </xf>
    <xf numFmtId="0" fontId="9" fillId="0" borderId="0" xfId="2" applyFont="1" applyFill="1" applyBorder="1" applyAlignment="1">
      <alignment vertical="center"/>
    </xf>
    <xf numFmtId="0" fontId="10" fillId="0" borderId="13" xfId="2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14" xfId="2" applyFont="1" applyFill="1" applyBorder="1" applyAlignment="1">
      <alignment horizontal="right" vertical="center"/>
    </xf>
    <xf numFmtId="0" fontId="11" fillId="0" borderId="9" xfId="2" applyFont="1" applyFill="1" applyBorder="1" applyAlignment="1">
      <alignment vertical="center"/>
    </xf>
    <xf numFmtId="1" fontId="11" fillId="0" borderId="16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right" vertical="center"/>
    </xf>
    <xf numFmtId="1" fontId="11" fillId="0" borderId="7" xfId="3" applyNumberFormat="1" applyFont="1" applyFill="1" applyBorder="1" applyAlignment="1">
      <alignment vertical="center"/>
    </xf>
    <xf numFmtId="0" fontId="11" fillId="0" borderId="9" xfId="2" applyFont="1" applyFill="1" applyBorder="1" applyAlignment="1">
      <alignment horizontal="right" vertical="center"/>
    </xf>
    <xf numFmtId="1" fontId="11" fillId="0" borderId="3" xfId="3" applyNumberFormat="1" applyFont="1" applyFill="1" applyBorder="1" applyAlignment="1">
      <alignment vertical="center"/>
    </xf>
    <xf numFmtId="1" fontId="11" fillId="0" borderId="13" xfId="3" applyNumberFormat="1" applyFont="1" applyFill="1" applyBorder="1" applyAlignment="1">
      <alignment vertical="center"/>
    </xf>
    <xf numFmtId="0" fontId="4" fillId="0" borderId="15" xfId="2" applyFont="1" applyBorder="1" applyAlignment="1">
      <alignment vertical="center"/>
    </xf>
    <xf numFmtId="1" fontId="11" fillId="0" borderId="17" xfId="3" applyNumberFormat="1" applyFont="1" applyFill="1" applyBorder="1" applyAlignment="1">
      <alignment vertical="center"/>
    </xf>
    <xf numFmtId="176" fontId="12" fillId="0" borderId="18" xfId="3" applyNumberFormat="1" applyFont="1" applyFill="1" applyBorder="1" applyAlignment="1">
      <alignment vertical="center"/>
    </xf>
    <xf numFmtId="177" fontId="12" fillId="0" borderId="18" xfId="3" applyNumberFormat="1" applyFont="1" applyFill="1" applyBorder="1" applyAlignment="1">
      <alignment vertical="center"/>
    </xf>
    <xf numFmtId="178" fontId="11" fillId="0" borderId="19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20" xfId="2" applyFont="1" applyFill="1" applyBorder="1" applyAlignment="1">
      <alignment vertical="center"/>
    </xf>
    <xf numFmtId="56" fontId="11" fillId="0" borderId="0" xfId="2" applyNumberFormat="1" applyFont="1" applyBorder="1" applyAlignment="1">
      <alignment vertical="center"/>
    </xf>
    <xf numFmtId="176" fontId="11" fillId="0" borderId="0" xfId="2" applyNumberFormat="1" applyFont="1" applyBorder="1" applyAlignment="1">
      <alignment horizontal="center" vertical="center"/>
    </xf>
    <xf numFmtId="177" fontId="11" fillId="0" borderId="0" xfId="2" applyNumberFormat="1" applyFont="1" applyBorder="1" applyAlignment="1">
      <alignment horizontal="center" vertical="center"/>
    </xf>
    <xf numFmtId="178" fontId="11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176" fontId="11" fillId="0" borderId="0" xfId="3" applyNumberFormat="1" applyFont="1" applyAlignment="1">
      <alignment vertical="center"/>
    </xf>
    <xf numFmtId="177" fontId="11" fillId="0" borderId="0" xfId="3" applyNumberFormat="1" applyFont="1" applyAlignment="1">
      <alignment vertical="center"/>
    </xf>
    <xf numFmtId="178" fontId="11" fillId="0" borderId="0" xfId="3" applyNumberFormat="1" applyFont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1" fillId="0" borderId="10" xfId="2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4" fillId="0" borderId="0" xfId="2" applyFont="1" applyAlignment="1">
      <alignment horizontal="center"/>
    </xf>
    <xf numFmtId="49" fontId="12" fillId="0" borderId="0" xfId="2" applyNumberFormat="1" applyFont="1" applyAlignment="1">
      <alignment horizontal="left" vertical="center"/>
    </xf>
    <xf numFmtId="49" fontId="6" fillId="0" borderId="0" xfId="2" applyNumberFormat="1" applyFont="1" applyAlignment="1">
      <alignment horizontal="center" vertical="center"/>
    </xf>
    <xf numFmtId="0" fontId="12" fillId="0" borderId="6" xfId="3" applyFont="1" applyFill="1" applyBorder="1" applyAlignment="1">
      <alignment vertical="center"/>
    </xf>
    <xf numFmtId="0" fontId="11" fillId="0" borderId="11" xfId="2" applyFont="1" applyFill="1" applyBorder="1" applyAlignment="1">
      <alignment horizontal="left" vertical="center"/>
    </xf>
    <xf numFmtId="0" fontId="13" fillId="0" borderId="0" xfId="2" applyFont="1" applyAlignment="1">
      <alignment horizontal="left"/>
    </xf>
    <xf numFmtId="0" fontId="14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4" fillId="0" borderId="23" xfId="2" applyFont="1" applyBorder="1" applyAlignment="1">
      <alignment vertical="center"/>
    </xf>
    <xf numFmtId="0" fontId="4" fillId="0" borderId="21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20" fontId="11" fillId="0" borderId="0" xfId="2" applyNumberFormat="1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left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right" vertical="center"/>
    </xf>
    <xf numFmtId="0" fontId="11" fillId="0" borderId="25" xfId="2" applyFont="1" applyFill="1" applyBorder="1" applyAlignment="1">
      <alignment horizontal="right" vertical="center"/>
    </xf>
    <xf numFmtId="0" fontId="11" fillId="0" borderId="27" xfId="2" applyFont="1" applyFill="1" applyBorder="1" applyAlignment="1">
      <alignment horizontal="center" vertical="center"/>
    </xf>
    <xf numFmtId="0" fontId="8" fillId="0" borderId="0" xfId="2" applyFont="1" applyAlignment="1"/>
    <xf numFmtId="0" fontId="14" fillId="0" borderId="0" xfId="2" applyFont="1" applyAlignment="1">
      <alignment horizontal="left"/>
    </xf>
    <xf numFmtId="0" fontId="9" fillId="2" borderId="29" xfId="2" applyFont="1" applyFill="1" applyBorder="1" applyAlignment="1">
      <alignment horizontal="center" vertical="center" textRotation="255"/>
    </xf>
    <xf numFmtId="0" fontId="9" fillId="2" borderId="30" xfId="2" applyFont="1" applyFill="1" applyBorder="1" applyAlignment="1">
      <alignment horizontal="center" vertical="center"/>
    </xf>
    <xf numFmtId="177" fontId="9" fillId="2" borderId="30" xfId="2" applyNumberFormat="1" applyFont="1" applyFill="1" applyBorder="1" applyAlignment="1">
      <alignment horizontal="center" vertical="center" wrapText="1"/>
    </xf>
    <xf numFmtId="178" fontId="9" fillId="2" borderId="31" xfId="2" applyNumberFormat="1" applyFont="1" applyFill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49" fontId="6" fillId="0" borderId="0" xfId="2" applyNumberFormat="1" applyFont="1" applyAlignment="1">
      <alignment horizontal="center"/>
    </xf>
    <xf numFmtId="0" fontId="9" fillId="2" borderId="32" xfId="2" applyFont="1" applyFill="1" applyBorder="1" applyAlignment="1">
      <alignment horizontal="center" vertical="center"/>
    </xf>
    <xf numFmtId="0" fontId="9" fillId="2" borderId="33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center"/>
    </xf>
    <xf numFmtId="0" fontId="9" fillId="2" borderId="35" xfId="2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3"/>
    <cellStyle name="標準_kiyokoBLT1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0</xdr:rowOff>
    </xdr:from>
    <xdr:to>
      <xdr:col>9</xdr:col>
      <xdr:colOff>0</xdr:colOff>
      <xdr:row>71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17030700"/>
          <a:ext cx="69151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0" y="15354300"/>
          <a:ext cx="69151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0" y="1933575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11</xdr:col>
      <xdr:colOff>0</xdr:colOff>
      <xdr:row>58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0" y="1430655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0" y="1933575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0" y="1933575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11</xdr:col>
      <xdr:colOff>0</xdr:colOff>
      <xdr:row>58</xdr:row>
      <xdr:rowOff>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0" y="1430655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0" y="1933575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 macro="" textlink="">
      <xdr:nvSpPr>
        <xdr:cNvPr id="10" name="Rectangle 1"/>
        <xdr:cNvSpPr>
          <a:spLocks noChangeArrowheads="1"/>
        </xdr:cNvSpPr>
      </xdr:nvSpPr>
      <xdr:spPr bwMode="auto">
        <a:xfrm>
          <a:off x="0" y="1954530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11</xdr:col>
      <xdr:colOff>0</xdr:colOff>
      <xdr:row>58</xdr:row>
      <xdr:rowOff>0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0" y="1430655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 macro="" textlink="">
      <xdr:nvSpPr>
        <xdr:cNvPr id="12" name="Rectangle 1"/>
        <xdr:cNvSpPr>
          <a:spLocks noChangeArrowheads="1"/>
        </xdr:cNvSpPr>
      </xdr:nvSpPr>
      <xdr:spPr bwMode="auto">
        <a:xfrm>
          <a:off x="0" y="1954530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0" y="1933575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 macro="" textlink="">
      <xdr:nvSpPr>
        <xdr:cNvPr id="14" name="Rectangle 1"/>
        <xdr:cNvSpPr>
          <a:spLocks noChangeArrowheads="1"/>
        </xdr:cNvSpPr>
      </xdr:nvSpPr>
      <xdr:spPr bwMode="auto">
        <a:xfrm>
          <a:off x="0" y="1933575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83</xdr:row>
      <xdr:rowOff>104775</xdr:rowOff>
    </xdr:from>
    <xdr:to>
      <xdr:col>11</xdr:col>
      <xdr:colOff>0</xdr:colOff>
      <xdr:row>83</xdr:row>
      <xdr:rowOff>104775</xdr:rowOff>
    </xdr:to>
    <xdr:sp macro="" textlink="">
      <xdr:nvSpPr>
        <xdr:cNvPr id="15" name="Rectangle 1"/>
        <xdr:cNvSpPr>
          <a:spLocks noChangeArrowheads="1"/>
        </xdr:cNvSpPr>
      </xdr:nvSpPr>
      <xdr:spPr bwMode="auto">
        <a:xfrm>
          <a:off x="228600" y="19650075"/>
          <a:ext cx="80391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0" y="19754850"/>
          <a:ext cx="82677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7"/>
  <sheetViews>
    <sheetView tabSelected="1" view="pageBreakPreview" zoomScale="70" zoomScaleNormal="100" zoomScaleSheetLayoutView="70" workbookViewId="0">
      <selection activeCell="E21" sqref="E21"/>
    </sheetView>
  </sheetViews>
  <sheetFormatPr defaultRowHeight="19.5" x14ac:dyDescent="0.45"/>
  <cols>
    <col min="1" max="1" width="4.125" style="1" customWidth="1"/>
    <col min="2" max="2" width="11.375" style="2" customWidth="1"/>
    <col min="3" max="3" width="4.125" style="3" customWidth="1"/>
    <col min="4" max="4" width="8.625" style="4" customWidth="1"/>
    <col min="5" max="5" width="16.25" style="5" customWidth="1"/>
    <col min="6" max="6" width="3.375" style="5" customWidth="1"/>
    <col min="7" max="7" width="2.875" style="5" customWidth="1"/>
    <col min="8" max="9" width="25.625" style="5" customWidth="1"/>
    <col min="10" max="10" width="16.25" style="71" customWidth="1"/>
    <col min="11" max="11" width="4.125" style="5" customWidth="1"/>
    <col min="12" max="12" width="48.375" style="5" customWidth="1"/>
    <col min="13" max="13" width="9" style="76"/>
    <col min="14" max="16384" width="9" style="5"/>
  </cols>
  <sheetData>
    <row r="1" spans="1:13" s="93" customFormat="1" ht="41.25" customHeight="1" x14ac:dyDescent="0.65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M1" s="94"/>
    </row>
    <row r="2" spans="1:13" s="7" customFormat="1" ht="12.95" customHeight="1" thickBot="1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M2" s="77"/>
    </row>
    <row r="3" spans="1:13" s="71" customFormat="1" ht="39.75" customHeight="1" thickBot="1" x14ac:dyDescent="0.5">
      <c r="A3" s="95" t="s">
        <v>0</v>
      </c>
      <c r="B3" s="96" t="s">
        <v>28</v>
      </c>
      <c r="C3" s="97" t="s">
        <v>1</v>
      </c>
      <c r="D3" s="98" t="s">
        <v>2</v>
      </c>
      <c r="E3" s="101" t="s">
        <v>3</v>
      </c>
      <c r="F3" s="102"/>
      <c r="G3" s="103" t="s">
        <v>14</v>
      </c>
      <c r="H3" s="102"/>
      <c r="I3" s="102"/>
      <c r="J3" s="102"/>
      <c r="K3" s="104"/>
      <c r="L3" s="99" t="s">
        <v>25</v>
      </c>
      <c r="M3" s="76"/>
    </row>
    <row r="4" spans="1:13" s="6" customFormat="1" ht="17.45" customHeight="1" thickTop="1" x14ac:dyDescent="0.15">
      <c r="A4" s="9"/>
      <c r="B4" s="10"/>
      <c r="C4" s="11"/>
      <c r="D4" s="12"/>
      <c r="E4" s="13"/>
      <c r="F4" s="13"/>
      <c r="G4" s="87"/>
      <c r="H4" s="14"/>
      <c r="I4" s="15"/>
      <c r="J4" s="69"/>
      <c r="K4" s="74"/>
      <c r="L4" s="80"/>
      <c r="M4" s="78"/>
    </row>
    <row r="5" spans="1:13" s="6" customFormat="1" ht="17.45" customHeight="1" x14ac:dyDescent="0.15">
      <c r="A5" s="16">
        <v>1</v>
      </c>
      <c r="B5" s="10">
        <v>43374</v>
      </c>
      <c r="C5" s="17">
        <f>WEEKDAY(B5)</f>
        <v>2</v>
      </c>
      <c r="D5" s="12">
        <v>0.45833333333333331</v>
      </c>
      <c r="E5" s="18" t="s">
        <v>6</v>
      </c>
      <c r="F5" s="13" t="s">
        <v>7</v>
      </c>
      <c r="G5" s="88" t="s">
        <v>18</v>
      </c>
      <c r="H5" s="14"/>
      <c r="I5" s="15"/>
      <c r="J5" s="69"/>
      <c r="K5" s="74"/>
      <c r="L5" s="80"/>
      <c r="M5" s="78"/>
    </row>
    <row r="6" spans="1:13" s="6" customFormat="1" ht="17.45" customHeight="1" x14ac:dyDescent="0.15">
      <c r="A6" s="16"/>
      <c r="B6" s="10"/>
      <c r="C6" s="17"/>
      <c r="D6" s="12">
        <v>0.65972222222222221</v>
      </c>
      <c r="E6" s="28" t="s">
        <v>19</v>
      </c>
      <c r="F6" s="13" t="s">
        <v>8</v>
      </c>
      <c r="G6" s="87"/>
      <c r="H6" s="14"/>
      <c r="I6" s="15"/>
      <c r="J6" s="69"/>
      <c r="K6" s="74"/>
      <c r="L6" s="80"/>
      <c r="M6" s="78"/>
    </row>
    <row r="7" spans="1:13" s="6" customFormat="1" ht="17.45" customHeight="1" x14ac:dyDescent="0.15">
      <c r="A7" s="27"/>
      <c r="B7" s="10"/>
      <c r="C7" s="17"/>
      <c r="D7" s="12"/>
      <c r="E7" s="33"/>
      <c r="F7" s="13"/>
      <c r="G7" s="87"/>
      <c r="H7" s="34" t="s">
        <v>16</v>
      </c>
      <c r="I7" s="29"/>
      <c r="J7" s="69"/>
      <c r="K7" s="74"/>
      <c r="L7" s="32" t="s">
        <v>26</v>
      </c>
      <c r="M7" s="79"/>
    </row>
    <row r="8" spans="1:13" s="6" customFormat="1" ht="17.45" customHeight="1" x14ac:dyDescent="0.15">
      <c r="A8" s="19"/>
      <c r="B8" s="20"/>
      <c r="C8" s="21"/>
      <c r="D8" s="22"/>
      <c r="E8" s="23"/>
      <c r="F8" s="23"/>
      <c r="G8" s="89"/>
      <c r="H8" s="24"/>
      <c r="I8" s="36"/>
      <c r="J8" s="68" t="s">
        <v>17</v>
      </c>
      <c r="K8" s="75" t="s">
        <v>15</v>
      </c>
      <c r="L8" s="81"/>
      <c r="M8" s="78"/>
    </row>
    <row r="9" spans="1:13" s="6" customFormat="1" ht="17.45" customHeight="1" x14ac:dyDescent="0.15">
      <c r="A9" s="9"/>
      <c r="B9" s="30"/>
      <c r="C9" s="31"/>
      <c r="D9" s="12"/>
      <c r="E9" s="13"/>
      <c r="F9" s="13"/>
      <c r="G9" s="87"/>
      <c r="H9" s="14"/>
      <c r="I9" s="15"/>
      <c r="J9" s="13"/>
      <c r="K9" s="32"/>
      <c r="L9" s="80"/>
      <c r="M9" s="78"/>
    </row>
    <row r="10" spans="1:13" s="6" customFormat="1" ht="17.45" customHeight="1" x14ac:dyDescent="0.15">
      <c r="A10" s="16">
        <f>A5+1</f>
        <v>2</v>
      </c>
      <c r="B10" s="10">
        <f>MAX(B4:B$8)+1</f>
        <v>43375</v>
      </c>
      <c r="C10" s="17">
        <f>WEEKDAY(B10)</f>
        <v>3</v>
      </c>
      <c r="D10" s="12"/>
      <c r="E10" s="33"/>
      <c r="F10" s="13"/>
      <c r="G10" s="88"/>
      <c r="H10" s="34" t="s">
        <v>22</v>
      </c>
      <c r="I10" s="15"/>
      <c r="J10" s="13"/>
      <c r="K10" s="32"/>
      <c r="L10" s="32" t="s">
        <v>27</v>
      </c>
      <c r="M10" s="78"/>
    </row>
    <row r="11" spans="1:13" s="6" customFormat="1" ht="17.45" customHeight="1" x14ac:dyDescent="0.15">
      <c r="A11" s="16"/>
      <c r="B11" s="10"/>
      <c r="C11" s="17"/>
      <c r="D11" s="12"/>
      <c r="E11" s="33"/>
      <c r="F11" s="13"/>
      <c r="G11" s="88"/>
      <c r="H11" s="34" t="s">
        <v>23</v>
      </c>
      <c r="I11" s="15"/>
      <c r="J11" s="13"/>
      <c r="K11" s="32"/>
      <c r="L11" s="80"/>
      <c r="M11" s="78"/>
    </row>
    <row r="12" spans="1:13" s="6" customFormat="1" ht="17.45" hidden="1" customHeight="1" x14ac:dyDescent="0.15">
      <c r="A12" s="16"/>
      <c r="B12" s="10"/>
      <c r="C12" s="17"/>
      <c r="D12" s="12"/>
      <c r="E12" s="33"/>
      <c r="F12" s="13"/>
      <c r="G12" s="88"/>
      <c r="H12" s="34"/>
      <c r="I12" s="15"/>
      <c r="J12" s="13"/>
      <c r="K12" s="32"/>
      <c r="L12" s="80"/>
      <c r="M12" s="78"/>
    </row>
    <row r="13" spans="1:13" s="6" customFormat="1" ht="17.45" customHeight="1" x14ac:dyDescent="0.15">
      <c r="A13" s="35"/>
      <c r="B13" s="20"/>
      <c r="C13" s="21"/>
      <c r="D13" s="22"/>
      <c r="E13" s="23"/>
      <c r="F13" s="23"/>
      <c r="G13" s="89"/>
      <c r="H13" s="24"/>
      <c r="I13" s="36"/>
      <c r="J13" s="68" t="s">
        <v>17</v>
      </c>
      <c r="K13" s="75" t="s">
        <v>15</v>
      </c>
      <c r="L13" s="81"/>
      <c r="M13" s="78"/>
    </row>
    <row r="14" spans="1:13" s="6" customFormat="1" ht="17.45" customHeight="1" x14ac:dyDescent="0.15">
      <c r="A14" s="9"/>
      <c r="B14" s="30"/>
      <c r="C14" s="31"/>
      <c r="D14" s="12"/>
      <c r="E14" s="13"/>
      <c r="F14" s="13"/>
      <c r="G14" s="87"/>
      <c r="H14" s="14"/>
      <c r="I14" s="15"/>
      <c r="J14" s="13"/>
      <c r="K14" s="32"/>
      <c r="L14" s="80"/>
      <c r="M14" s="78"/>
    </row>
    <row r="15" spans="1:13" s="6" customFormat="1" ht="17.45" customHeight="1" x14ac:dyDescent="0.15">
      <c r="A15" s="16">
        <f>A10+1</f>
        <v>3</v>
      </c>
      <c r="B15" s="10">
        <f>MAX(B$4:B10)+1</f>
        <v>43376</v>
      </c>
      <c r="C15" s="17">
        <f>WEEKDAY(B15)</f>
        <v>4</v>
      </c>
      <c r="D15" s="12"/>
      <c r="E15" s="33"/>
      <c r="F15" s="13"/>
      <c r="G15" s="88"/>
      <c r="H15" s="34" t="s">
        <v>12</v>
      </c>
      <c r="I15" s="15"/>
      <c r="J15" s="13"/>
      <c r="K15" s="32"/>
      <c r="L15" s="32" t="s">
        <v>27</v>
      </c>
      <c r="M15" s="78"/>
    </row>
    <row r="16" spans="1:13" s="6" customFormat="1" ht="17.45" customHeight="1" x14ac:dyDescent="0.15">
      <c r="A16" s="35"/>
      <c r="B16" s="20"/>
      <c r="C16" s="21"/>
      <c r="D16" s="22"/>
      <c r="E16" s="23"/>
      <c r="F16" s="23"/>
      <c r="G16" s="89"/>
      <c r="H16" s="24"/>
      <c r="I16" s="36"/>
      <c r="J16" s="68" t="s">
        <v>17</v>
      </c>
      <c r="K16" s="75" t="s">
        <v>15</v>
      </c>
      <c r="L16" s="81"/>
      <c r="M16" s="78"/>
    </row>
    <row r="17" spans="1:13" s="6" customFormat="1" ht="17.45" customHeight="1" x14ac:dyDescent="0.15">
      <c r="A17" s="9"/>
      <c r="B17" s="30"/>
      <c r="C17" s="31"/>
      <c r="D17" s="12"/>
      <c r="E17" s="37"/>
      <c r="F17" s="37"/>
      <c r="G17" s="90"/>
      <c r="H17" s="26"/>
      <c r="I17" s="38"/>
      <c r="J17" s="13"/>
      <c r="K17" s="32"/>
      <c r="L17" s="80"/>
      <c r="M17" s="78"/>
    </row>
    <row r="18" spans="1:13" s="6" customFormat="1" ht="17.45" customHeight="1" x14ac:dyDescent="0.15">
      <c r="A18" s="16">
        <f>A15+1</f>
        <v>4</v>
      </c>
      <c r="B18" s="10">
        <f>MAX(B$4:B15)+1</f>
        <v>43377</v>
      </c>
      <c r="C18" s="17">
        <f>WEEKDAY(B18)</f>
        <v>5</v>
      </c>
      <c r="D18" s="12"/>
      <c r="E18" s="33"/>
      <c r="F18" s="13"/>
      <c r="G18" s="87"/>
      <c r="H18" s="34" t="s">
        <v>12</v>
      </c>
      <c r="I18" s="37"/>
      <c r="J18" s="13"/>
      <c r="K18" s="32"/>
      <c r="L18" s="32" t="s">
        <v>27</v>
      </c>
      <c r="M18" s="78"/>
    </row>
    <row r="19" spans="1:13" s="6" customFormat="1" ht="17.45" customHeight="1" x14ac:dyDescent="0.15">
      <c r="A19" s="35"/>
      <c r="B19" s="20"/>
      <c r="C19" s="21"/>
      <c r="D19" s="22"/>
      <c r="E19" s="23"/>
      <c r="F19" s="23"/>
      <c r="G19" s="91"/>
      <c r="H19" s="39"/>
      <c r="I19" s="43"/>
      <c r="J19" s="68" t="s">
        <v>17</v>
      </c>
      <c r="K19" s="25" t="s">
        <v>5</v>
      </c>
      <c r="L19" s="81"/>
      <c r="M19" s="78"/>
    </row>
    <row r="20" spans="1:13" s="8" customFormat="1" ht="17.45" customHeight="1" x14ac:dyDescent="0.15">
      <c r="A20" s="40"/>
      <c r="B20" s="10"/>
      <c r="C20" s="11"/>
      <c r="D20" s="12"/>
      <c r="E20" s="37"/>
      <c r="F20" s="37"/>
      <c r="G20" s="87"/>
      <c r="H20" s="26"/>
      <c r="I20" s="41"/>
      <c r="J20" s="13"/>
      <c r="K20" s="32"/>
      <c r="L20" s="82"/>
      <c r="M20" s="78"/>
    </row>
    <row r="21" spans="1:13" s="8" customFormat="1" ht="17.45" customHeight="1" x14ac:dyDescent="0.15">
      <c r="A21" s="16">
        <f>A18+1</f>
        <v>5</v>
      </c>
      <c r="B21" s="10">
        <f>MAX(B$4:B19)+1</f>
        <v>43378</v>
      </c>
      <c r="C21" s="17">
        <f>WEEKDAY(B21)</f>
        <v>6</v>
      </c>
      <c r="D21" s="12"/>
      <c r="E21" s="33"/>
      <c r="F21" s="37"/>
      <c r="G21" s="88"/>
      <c r="H21" s="34" t="s">
        <v>12</v>
      </c>
      <c r="I21" s="41"/>
      <c r="J21" s="13"/>
      <c r="K21" s="32"/>
      <c r="L21" s="32" t="s">
        <v>27</v>
      </c>
      <c r="M21" s="78"/>
    </row>
    <row r="22" spans="1:13" s="8" customFormat="1" ht="17.45" customHeight="1" x14ac:dyDescent="0.15">
      <c r="A22" s="42"/>
      <c r="B22" s="20"/>
      <c r="C22" s="21"/>
      <c r="D22" s="22"/>
      <c r="E22" s="23"/>
      <c r="F22" s="23"/>
      <c r="G22" s="89"/>
      <c r="H22" s="39"/>
      <c r="I22" s="43"/>
      <c r="J22" s="68" t="s">
        <v>20</v>
      </c>
      <c r="K22" s="25" t="s">
        <v>5</v>
      </c>
      <c r="L22" s="83"/>
      <c r="M22" s="78"/>
    </row>
    <row r="23" spans="1:13" s="8" customFormat="1" ht="17.45" customHeight="1" x14ac:dyDescent="0.15">
      <c r="A23" s="40"/>
      <c r="B23" s="10"/>
      <c r="C23" s="11"/>
      <c r="D23" s="12"/>
      <c r="E23" s="37"/>
      <c r="F23" s="37"/>
      <c r="G23" s="87"/>
      <c r="H23" s="26"/>
      <c r="I23" s="41"/>
      <c r="J23" s="13"/>
      <c r="K23" s="32"/>
      <c r="L23" s="82"/>
      <c r="M23" s="78"/>
    </row>
    <row r="24" spans="1:13" s="8" customFormat="1" ht="17.45" customHeight="1" x14ac:dyDescent="0.15">
      <c r="A24" s="16">
        <f>A21+1</f>
        <v>6</v>
      </c>
      <c r="B24" s="10">
        <f>MAX(B$4:B22)+1</f>
        <v>43379</v>
      </c>
      <c r="C24" s="17">
        <f>WEEKDAY(B24)</f>
        <v>7</v>
      </c>
      <c r="D24" s="12"/>
      <c r="E24" s="33"/>
      <c r="F24" s="37"/>
      <c r="G24" s="88"/>
      <c r="H24" s="34" t="s">
        <v>12</v>
      </c>
      <c r="I24" s="41"/>
      <c r="J24" s="13"/>
      <c r="K24" s="32"/>
      <c r="L24" s="32" t="s">
        <v>27</v>
      </c>
      <c r="M24" s="78"/>
    </row>
    <row r="25" spans="1:13" s="8" customFormat="1" ht="17.45" customHeight="1" x14ac:dyDescent="0.15">
      <c r="A25" s="42"/>
      <c r="B25" s="20"/>
      <c r="C25" s="21"/>
      <c r="D25" s="22"/>
      <c r="E25" s="23"/>
      <c r="F25" s="23"/>
      <c r="G25" s="89"/>
      <c r="H25" s="39"/>
      <c r="I25" s="43"/>
      <c r="J25" s="68" t="s">
        <v>20</v>
      </c>
      <c r="K25" s="25" t="s">
        <v>5</v>
      </c>
      <c r="L25" s="83"/>
      <c r="M25" s="78"/>
    </row>
    <row r="26" spans="1:13" s="8" customFormat="1" ht="17.45" customHeight="1" x14ac:dyDescent="0.15">
      <c r="A26" s="44"/>
      <c r="B26" s="30"/>
      <c r="C26" s="31"/>
      <c r="D26" s="12"/>
      <c r="E26" s="13"/>
      <c r="F26" s="13"/>
      <c r="G26" s="87"/>
      <c r="H26" s="26"/>
      <c r="I26" s="41"/>
      <c r="J26" s="13"/>
      <c r="K26" s="32"/>
      <c r="L26" s="82"/>
      <c r="M26" s="78"/>
    </row>
    <row r="27" spans="1:13" s="8" customFormat="1" ht="17.45" customHeight="1" x14ac:dyDescent="0.15">
      <c r="A27" s="16">
        <f>A24+1</f>
        <v>7</v>
      </c>
      <c r="B27" s="10">
        <f>MAX(B$4:B25)+1</f>
        <v>43380</v>
      </c>
      <c r="C27" s="17">
        <f>WEEKDAY(B27)</f>
        <v>1</v>
      </c>
      <c r="D27" s="12"/>
      <c r="E27" s="18"/>
      <c r="F27" s="13"/>
      <c r="G27" s="88"/>
      <c r="H27" s="34" t="s">
        <v>12</v>
      </c>
      <c r="I27" s="41"/>
      <c r="J27" s="13"/>
      <c r="K27" s="32"/>
      <c r="L27" s="32" t="s">
        <v>27</v>
      </c>
      <c r="M27" s="78"/>
    </row>
    <row r="28" spans="1:13" s="8" customFormat="1" ht="17.45" customHeight="1" x14ac:dyDescent="0.15">
      <c r="A28" s="45"/>
      <c r="B28" s="20"/>
      <c r="C28" s="21"/>
      <c r="D28" s="22"/>
      <c r="E28" s="46"/>
      <c r="F28" s="85"/>
      <c r="G28" s="89"/>
      <c r="H28" s="39"/>
      <c r="I28" s="43"/>
      <c r="J28" s="68" t="s">
        <v>24</v>
      </c>
      <c r="K28" s="25" t="s">
        <v>5</v>
      </c>
      <c r="L28" s="83"/>
      <c r="M28" s="78"/>
    </row>
    <row r="29" spans="1:13" s="8" customFormat="1" ht="17.45" customHeight="1" x14ac:dyDescent="0.15">
      <c r="A29" s="44"/>
      <c r="B29" s="30"/>
      <c r="C29" s="31"/>
      <c r="D29" s="12"/>
      <c r="E29" s="13"/>
      <c r="F29" s="13"/>
      <c r="G29" s="87"/>
      <c r="H29" s="26"/>
      <c r="I29" s="41"/>
      <c r="J29" s="13"/>
      <c r="K29" s="32"/>
      <c r="L29" s="82"/>
      <c r="M29" s="78"/>
    </row>
    <row r="30" spans="1:13" s="8" customFormat="1" ht="17.45" customHeight="1" x14ac:dyDescent="0.15">
      <c r="A30" s="16">
        <f>A27+1</f>
        <v>8</v>
      </c>
      <c r="B30" s="10">
        <f>MAX(B$4:B28)+1</f>
        <v>43381</v>
      </c>
      <c r="C30" s="17">
        <f>WEEKDAY(B30)</f>
        <v>2</v>
      </c>
      <c r="D30" s="12"/>
      <c r="E30" s="18"/>
      <c r="F30" s="13"/>
      <c r="G30" s="88"/>
      <c r="H30" s="34" t="s">
        <v>12</v>
      </c>
      <c r="I30" s="41"/>
      <c r="J30" s="13"/>
      <c r="K30" s="32"/>
      <c r="L30" s="32" t="s">
        <v>27</v>
      </c>
      <c r="M30" s="78"/>
    </row>
    <row r="31" spans="1:13" s="8" customFormat="1" ht="17.45" customHeight="1" x14ac:dyDescent="0.15">
      <c r="A31" s="45"/>
      <c r="B31" s="20"/>
      <c r="C31" s="21"/>
      <c r="D31" s="22"/>
      <c r="E31" s="46"/>
      <c r="F31" s="85"/>
      <c r="G31" s="89"/>
      <c r="H31" s="39"/>
      <c r="I31" s="43"/>
      <c r="J31" s="68" t="s">
        <v>24</v>
      </c>
      <c r="K31" s="25" t="s">
        <v>5</v>
      </c>
      <c r="L31" s="83"/>
      <c r="M31" s="78"/>
    </row>
    <row r="32" spans="1:13" s="8" customFormat="1" ht="17.45" customHeight="1" x14ac:dyDescent="0.15">
      <c r="A32" s="44"/>
      <c r="B32" s="30"/>
      <c r="C32" s="31"/>
      <c r="D32" s="12"/>
      <c r="E32" s="13"/>
      <c r="F32" s="13"/>
      <c r="G32" s="87"/>
      <c r="H32" s="26"/>
      <c r="I32" s="41"/>
      <c r="J32" s="13"/>
      <c r="K32" s="32"/>
      <c r="L32" s="82"/>
      <c r="M32" s="78"/>
    </row>
    <row r="33" spans="1:13" s="8" customFormat="1" ht="17.45" customHeight="1" x14ac:dyDescent="0.15">
      <c r="A33" s="16">
        <f>A30+1</f>
        <v>9</v>
      </c>
      <c r="B33" s="10">
        <f>MAX(B$4:B31)+1</f>
        <v>43382</v>
      </c>
      <c r="C33" s="17">
        <f>WEEKDAY(B33)</f>
        <v>3</v>
      </c>
      <c r="D33" s="12"/>
      <c r="E33" s="18"/>
      <c r="F33" s="13"/>
      <c r="G33" s="88"/>
      <c r="H33" s="34" t="s">
        <v>12</v>
      </c>
      <c r="I33" s="41"/>
      <c r="J33" s="13"/>
      <c r="K33" s="32"/>
      <c r="L33" s="32" t="s">
        <v>27</v>
      </c>
      <c r="M33" s="78"/>
    </row>
    <row r="34" spans="1:13" s="8" customFormat="1" ht="17.45" customHeight="1" x14ac:dyDescent="0.15">
      <c r="A34" s="45"/>
      <c r="B34" s="20"/>
      <c r="C34" s="21"/>
      <c r="D34" s="22"/>
      <c r="E34" s="46"/>
      <c r="F34" s="85"/>
      <c r="G34" s="89"/>
      <c r="H34" s="39"/>
      <c r="I34" s="43"/>
      <c r="J34" s="68" t="s">
        <v>24</v>
      </c>
      <c r="K34" s="25" t="s">
        <v>5</v>
      </c>
      <c r="L34" s="83"/>
      <c r="M34" s="78"/>
    </row>
    <row r="35" spans="1:13" s="8" customFormat="1" ht="17.45" customHeight="1" x14ac:dyDescent="0.15">
      <c r="A35" s="44"/>
      <c r="B35" s="30"/>
      <c r="C35" s="31"/>
      <c r="D35" s="12"/>
      <c r="E35" s="13"/>
      <c r="F35" s="13"/>
      <c r="G35" s="87"/>
      <c r="H35" s="26"/>
      <c r="I35" s="41"/>
      <c r="J35" s="13"/>
      <c r="K35" s="32"/>
      <c r="L35" s="82"/>
      <c r="M35" s="78"/>
    </row>
    <row r="36" spans="1:13" s="8" customFormat="1" ht="17.45" customHeight="1" x14ac:dyDescent="0.15">
      <c r="A36" s="16">
        <f>A33+1</f>
        <v>10</v>
      </c>
      <c r="B36" s="10">
        <f>MAX(B$4:B34)+1</f>
        <v>43383</v>
      </c>
      <c r="C36" s="17">
        <f>WEEKDAY(B36)</f>
        <v>4</v>
      </c>
      <c r="D36" s="12"/>
      <c r="E36" s="33"/>
      <c r="F36" s="13"/>
      <c r="G36" s="88"/>
      <c r="H36" s="34" t="s">
        <v>12</v>
      </c>
      <c r="I36" s="41"/>
      <c r="J36" s="13"/>
      <c r="K36" s="32"/>
      <c r="L36" s="32" t="s">
        <v>27</v>
      </c>
      <c r="M36" s="78"/>
    </row>
    <row r="37" spans="1:13" s="8" customFormat="1" ht="17.45" customHeight="1" x14ac:dyDescent="0.15">
      <c r="A37" s="45"/>
      <c r="B37" s="20"/>
      <c r="C37" s="21"/>
      <c r="D37" s="22"/>
      <c r="E37" s="23"/>
      <c r="F37" s="23"/>
      <c r="G37" s="89"/>
      <c r="H37" s="39"/>
      <c r="I37" s="43"/>
      <c r="J37" s="68" t="s">
        <v>24</v>
      </c>
      <c r="K37" s="25" t="s">
        <v>5</v>
      </c>
      <c r="L37" s="83"/>
      <c r="M37" s="78"/>
    </row>
    <row r="38" spans="1:13" s="8" customFormat="1" ht="17.45" customHeight="1" x14ac:dyDescent="0.15">
      <c r="A38" s="44"/>
      <c r="B38" s="30"/>
      <c r="C38" s="31"/>
      <c r="D38" s="12"/>
      <c r="E38" s="26"/>
      <c r="F38" s="13"/>
      <c r="G38" s="87"/>
      <c r="H38" s="26"/>
      <c r="I38" s="41"/>
      <c r="J38" s="13"/>
      <c r="K38" s="32"/>
      <c r="L38" s="82"/>
      <c r="M38" s="78"/>
    </row>
    <row r="39" spans="1:13" s="8" customFormat="1" ht="17.45" customHeight="1" x14ac:dyDescent="0.15">
      <c r="A39" s="16">
        <f>A36+1</f>
        <v>11</v>
      </c>
      <c r="B39" s="10">
        <f>MAX(B$4:B37)+1</f>
        <v>43384</v>
      </c>
      <c r="C39" s="17">
        <f>WEEKDAY(B39)</f>
        <v>5</v>
      </c>
      <c r="D39" s="12"/>
      <c r="E39" s="28"/>
      <c r="F39" s="86"/>
      <c r="G39" s="88"/>
      <c r="H39" s="34" t="s">
        <v>13</v>
      </c>
      <c r="I39" s="41"/>
      <c r="J39" s="13"/>
      <c r="K39" s="32"/>
      <c r="L39" s="32" t="s">
        <v>27</v>
      </c>
      <c r="M39" s="78"/>
    </row>
    <row r="40" spans="1:13" s="8" customFormat="1" ht="17.45" customHeight="1" x14ac:dyDescent="0.15">
      <c r="A40" s="16"/>
      <c r="B40" s="10"/>
      <c r="C40" s="17"/>
      <c r="D40" s="12">
        <v>0.70833333333333337</v>
      </c>
      <c r="E40" s="28" t="s">
        <v>20</v>
      </c>
      <c r="F40" s="86" t="s">
        <v>9</v>
      </c>
      <c r="G40" s="88" t="s">
        <v>21</v>
      </c>
      <c r="H40" s="34"/>
      <c r="I40" s="41"/>
      <c r="J40" s="37"/>
      <c r="K40" s="32"/>
      <c r="L40" s="82"/>
      <c r="M40" s="78"/>
    </row>
    <row r="41" spans="1:13" s="8" customFormat="1" ht="17.45" customHeight="1" x14ac:dyDescent="0.15">
      <c r="A41" s="44"/>
      <c r="B41" s="30"/>
      <c r="C41" s="31"/>
      <c r="D41" s="12">
        <v>0.82986111111111116</v>
      </c>
      <c r="E41" s="28" t="s">
        <v>4</v>
      </c>
      <c r="F41" s="86" t="s">
        <v>10</v>
      </c>
      <c r="G41" s="87"/>
      <c r="H41" s="26"/>
      <c r="I41" s="41"/>
      <c r="J41" s="13"/>
      <c r="K41" s="32"/>
      <c r="L41" s="82"/>
      <c r="M41" s="78"/>
    </row>
    <row r="42" spans="1:13" s="8" customFormat="1" ht="17.45" customHeight="1" thickBot="1" x14ac:dyDescent="0.2">
      <c r="A42" s="47"/>
      <c r="B42" s="48"/>
      <c r="C42" s="49"/>
      <c r="D42" s="50"/>
      <c r="E42" s="51"/>
      <c r="F42" s="51"/>
      <c r="G42" s="92"/>
      <c r="H42" s="52"/>
      <c r="I42" s="53"/>
      <c r="J42" s="51"/>
      <c r="K42" s="54"/>
      <c r="L42" s="84"/>
      <c r="M42" s="78"/>
    </row>
    <row r="43" spans="1:13" s="8" customFormat="1" ht="12.95" customHeight="1" x14ac:dyDescent="0.15">
      <c r="A43" s="55"/>
      <c r="B43" s="56"/>
      <c r="C43" s="57"/>
      <c r="D43" s="58"/>
      <c r="E43" s="59"/>
      <c r="F43" s="59"/>
      <c r="G43" s="59"/>
      <c r="H43" s="59"/>
      <c r="I43" s="60"/>
      <c r="J43" s="61"/>
      <c r="K43" s="59"/>
      <c r="M43" s="78"/>
    </row>
    <row r="44" spans="1:13" s="8" customFormat="1" ht="17.45" customHeight="1" x14ac:dyDescent="0.15">
      <c r="A44" s="55" t="s">
        <v>11</v>
      </c>
      <c r="B44" s="62"/>
      <c r="C44" s="63"/>
      <c r="D44" s="64"/>
      <c r="E44" s="65"/>
      <c r="F44" s="65"/>
      <c r="G44" s="65"/>
      <c r="H44" s="65"/>
      <c r="I44" s="65"/>
      <c r="J44" s="70"/>
      <c r="K44" s="66"/>
      <c r="M44" s="78"/>
    </row>
    <row r="47" spans="1:13" s="71" customFormat="1" x14ac:dyDescent="0.45">
      <c r="A47" s="5"/>
      <c r="B47" s="5"/>
      <c r="C47" s="5"/>
      <c r="D47" s="5"/>
      <c r="E47" s="5"/>
      <c r="F47" s="67"/>
      <c r="G47" s="5"/>
      <c r="H47" s="5"/>
      <c r="I47" s="5"/>
      <c r="K47" s="5"/>
      <c r="L47" s="5"/>
      <c r="M47" s="76"/>
    </row>
  </sheetData>
  <mergeCells count="3">
    <mergeCell ref="A1:K1"/>
    <mergeCell ref="E3:F3"/>
    <mergeCell ref="G3:K3"/>
  </mergeCells>
  <phoneticPr fontId="1"/>
  <printOptions horizontalCentered="1"/>
  <pageMargins left="0.78740157480314965" right="0.59055118110236227" top="0.78740157480314965" bottom="0.59055118110236227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マリアナ現地調査（第4次）(車両入)</vt:lpstr>
      <vt:lpstr>'マリアナ現地調査（第4次）(車両入)'!Print_Area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Katsuhiko</dc:creator>
  <cp:lastModifiedBy>Windows User</cp:lastModifiedBy>
  <cp:lastPrinted>2018-06-12T08:11:46Z</cp:lastPrinted>
  <dcterms:created xsi:type="dcterms:W3CDTF">2016-02-28T08:10:58Z</dcterms:created>
  <dcterms:modified xsi:type="dcterms:W3CDTF">2018-06-13T01:54:32Z</dcterms:modified>
</cp:coreProperties>
</file>