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PC12\Desktop\"/>
    </mc:Choice>
  </mc:AlternateContent>
  <xr:revisionPtr revIDLastSave="0" documentId="13_ncr:1_{5C8A627C-2FFD-43AD-8E49-6786A0A8193F}" xr6:coauthVersionLast="47" xr6:coauthVersionMax="47" xr10:uidLastSave="{00000000-0000-0000-0000-000000000000}"/>
  <bookViews>
    <workbookView xWindow="-110" yWindow="-110" windowWidth="19420" windowHeight="10420" xr2:uid="{5CBDC8BB-8B4F-4926-8290-A0A67284C4D9}"/>
  </bookViews>
  <sheets>
    <sheet name="３月派遣日程 (ビアク) (12.5)     " sheetId="65" r:id="rId1"/>
  </sheets>
  <definedNames>
    <definedName name="_xlnm.Print_Area" localSheetId="0">'３月派遣日程 (ビアク) (12.5)     '!$A$1:$O$82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65" l="1"/>
  <c r="B12" i="65"/>
  <c r="C7" i="65"/>
  <c r="A7" i="65"/>
  <c r="B18" i="65" l="1"/>
  <c r="C18" i="65" s="1"/>
  <c r="A12" i="65"/>
  <c r="C12" i="65"/>
  <c r="A26" i="65" l="1"/>
  <c r="B26" i="65"/>
  <c r="C26" i="65" s="1"/>
  <c r="A18" i="65"/>
  <c r="B30" i="65" l="1"/>
  <c r="A35" i="65"/>
  <c r="A30" i="65"/>
  <c r="B35" i="65"/>
  <c r="C35" i="65" s="1"/>
  <c r="C30" i="65" l="1"/>
  <c r="B39" i="65"/>
  <c r="C39" i="65" s="1"/>
  <c r="A39" i="65"/>
  <c r="A43" i="65" s="1"/>
  <c r="A48" i="65" l="1"/>
  <c r="A52" i="65"/>
  <c r="A56" i="65" s="1"/>
  <c r="A60" i="65" s="1"/>
  <c r="A64" i="65" s="1"/>
  <c r="A72" i="65" s="1"/>
  <c r="B43" i="65"/>
  <c r="C43" i="65" s="1"/>
  <c r="B48" i="65"/>
  <c r="C48" i="65" l="1"/>
  <c r="B52" i="65"/>
  <c r="A78" i="65"/>
  <c r="C52" i="65" l="1"/>
  <c r="B56" i="65"/>
  <c r="C56" i="65" l="1"/>
  <c r="B60" i="65"/>
  <c r="C60" i="65" l="1"/>
  <c r="B64" i="65"/>
  <c r="C64" i="65" l="1"/>
  <c r="B72" i="65"/>
  <c r="C72" i="65" l="1"/>
  <c r="B78" i="65"/>
  <c r="C78" i="65" s="1"/>
</calcChain>
</file>

<file path=xl/sharedStrings.xml><?xml version="1.0" encoding="utf-8"?>
<sst xmlns="http://schemas.openxmlformats.org/spreadsheetml/2006/main" count="139" uniqueCount="76">
  <si>
    <t>泊</t>
    <rPh sb="0" eb="1">
      <t>ハク</t>
    </rPh>
    <phoneticPr fontId="8"/>
  </si>
  <si>
    <t>発</t>
    <rPh sb="0" eb="1">
      <t>ハツ</t>
    </rPh>
    <phoneticPr fontId="8"/>
  </si>
  <si>
    <t>時間</t>
    <rPh sb="0" eb="2">
      <t>ジカン</t>
    </rPh>
    <phoneticPr fontId="8"/>
  </si>
  <si>
    <t>着</t>
    <rPh sb="0" eb="1">
      <t>チャク</t>
    </rPh>
    <phoneticPr fontId="1"/>
  </si>
  <si>
    <t>車両：（終日）４WD（５人乗り）２台</t>
    <phoneticPr fontId="5"/>
  </si>
  <si>
    <t>車両：（終日）４WD（５人乗り）２台</t>
    <rPh sb="4" eb="5">
      <t>オ</t>
    </rPh>
    <phoneticPr fontId="5"/>
  </si>
  <si>
    <t>車両：（送迎）ミニバン（６人乗り）１台</t>
    <rPh sb="4" eb="6">
      <t>ソウゲイ</t>
    </rPh>
    <phoneticPr fontId="5"/>
  </si>
  <si>
    <t>都市（空港）</t>
    <rPh sb="0" eb="2">
      <t>トシ</t>
    </rPh>
    <rPh sb="3" eb="5">
      <t>クウコウ</t>
    </rPh>
    <phoneticPr fontId="8"/>
  </si>
  <si>
    <t>借上げ（種類）</t>
    <rPh sb="0" eb="2">
      <t>カリア</t>
    </rPh>
    <rPh sb="4" eb="6">
      <t>シュルイ</t>
    </rPh>
    <phoneticPr fontId="5"/>
  </si>
  <si>
    <t>曜日</t>
    <rPh sb="0" eb="2">
      <t>ヨウビ</t>
    </rPh>
    <phoneticPr fontId="1"/>
  </si>
  <si>
    <t>月日</t>
    <rPh sb="0" eb="1">
      <t>ツキ</t>
    </rPh>
    <rPh sb="1" eb="2">
      <t>ヒ</t>
    </rPh>
    <phoneticPr fontId="1"/>
  </si>
  <si>
    <t>日次</t>
    <rPh sb="0" eb="2">
      <t>ニチジ</t>
    </rPh>
    <phoneticPr fontId="1"/>
  </si>
  <si>
    <t>行動及び概要</t>
    <phoneticPr fontId="1"/>
  </si>
  <si>
    <t>羽田</t>
    <rPh sb="0" eb="2">
      <t>ハネダ</t>
    </rPh>
    <phoneticPr fontId="5"/>
  </si>
  <si>
    <t>ジャカルタ</t>
    <phoneticPr fontId="1"/>
  </si>
  <si>
    <t>終日</t>
    <rPh sb="0" eb="2">
      <t>シュウジツ</t>
    </rPh>
    <phoneticPr fontId="1"/>
  </si>
  <si>
    <t>（GA875便）※毎日　</t>
    <rPh sb="6" eb="7">
      <t>ビン</t>
    </rPh>
    <rPh sb="9" eb="11">
      <t>マイニチ</t>
    </rPh>
    <phoneticPr fontId="5"/>
  </si>
  <si>
    <t>【結団式】</t>
    <rPh sb="1" eb="4">
      <t>ケツダンシキ</t>
    </rPh>
    <phoneticPr fontId="1"/>
  </si>
  <si>
    <t>発</t>
    <rPh sb="0" eb="1">
      <t>ハツ</t>
    </rPh>
    <phoneticPr fontId="1"/>
  </si>
  <si>
    <t>【解団】</t>
    <rPh sb="1" eb="3">
      <t>カイダン</t>
    </rPh>
    <phoneticPr fontId="1"/>
  </si>
  <si>
    <t>調査：第5日</t>
    <rPh sb="0" eb="2">
      <t>チョウサ</t>
    </rPh>
    <rPh sb="3" eb="4">
      <t>ダイ</t>
    </rPh>
    <rPh sb="5" eb="6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</si>
  <si>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</si>
  <si>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</si>
  <si>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【在インドネシア日本国大使館表敬・帰国報告】</t>
    <rPh sb="1" eb="2">
      <t>ザイ</t>
    </rPh>
    <rPh sb="8" eb="11">
      <t>ニホンコク</t>
    </rPh>
    <rPh sb="11" eb="14">
      <t>タイシカン</t>
    </rPh>
    <rPh sb="14" eb="16">
      <t>ヒョウケイ</t>
    </rPh>
    <rPh sb="17" eb="19">
      <t>キコク</t>
    </rPh>
    <rPh sb="19" eb="21">
      <t>ホウコク</t>
    </rPh>
    <phoneticPr fontId="1"/>
  </si>
  <si>
    <t>（GA874）</t>
    <phoneticPr fontId="1"/>
  </si>
  <si>
    <t>羽田</t>
    <rPh sb="0" eb="2">
      <t>ハネダ</t>
    </rPh>
    <phoneticPr fontId="1"/>
  </si>
  <si>
    <t>令和６年度インドネシア現地調査・収集派遣（第３次）日程（案）</t>
    <rPh sb="0" eb="2">
      <t>レイワ</t>
    </rPh>
    <rPh sb="3" eb="5">
      <t>ネンド</t>
    </rPh>
    <rPh sb="11" eb="13">
      <t>ゲンチ</t>
    </rPh>
    <rPh sb="13" eb="15">
      <t>チョウサ</t>
    </rPh>
    <rPh sb="16" eb="18">
      <t>シュウシュウ</t>
    </rPh>
    <rPh sb="18" eb="20">
      <t>ハケン</t>
    </rPh>
    <rPh sb="21" eb="22">
      <t>ダイ</t>
    </rPh>
    <rPh sb="23" eb="24">
      <t>ジ</t>
    </rPh>
    <rPh sb="25" eb="27">
      <t>ニッテイ</t>
    </rPh>
    <rPh sb="28" eb="29">
      <t>アン</t>
    </rPh>
    <phoneticPr fontId="8"/>
  </si>
  <si>
    <t>機中</t>
    <rPh sb="0" eb="2">
      <t>キチュウ</t>
    </rPh>
    <phoneticPr fontId="1"/>
  </si>
  <si>
    <t>（GA664）</t>
    <phoneticPr fontId="1"/>
  </si>
  <si>
    <t>ジャヤプラ</t>
    <phoneticPr fontId="1"/>
  </si>
  <si>
    <t>ビアク</t>
    <phoneticPr fontId="1"/>
  </si>
  <si>
    <t>【合同派遣団打合せ】</t>
    <rPh sb="1" eb="3">
      <t>ゴウドウ</t>
    </rPh>
    <rPh sb="3" eb="6">
      <t>ハケンダン</t>
    </rPh>
    <rPh sb="6" eb="8">
      <t>ウチアワ</t>
    </rPh>
    <phoneticPr fontId="1"/>
  </si>
  <si>
    <t>【ビアク県庁表敬・協議】</t>
    <rPh sb="4" eb="5">
      <t>ケン</t>
    </rPh>
    <rPh sb="5" eb="6">
      <t>チョウ</t>
    </rPh>
    <rPh sb="6" eb="8">
      <t>ヒョウケイ</t>
    </rPh>
    <rPh sb="9" eb="11">
      <t>キョウギ</t>
    </rPh>
    <phoneticPr fontId="1"/>
  </si>
  <si>
    <t>調査：第1日</t>
    <rPh sb="0" eb="2">
      <t>チョウサ</t>
    </rPh>
    <rPh sb="3" eb="4">
      <t>ダイ</t>
    </rPh>
    <rPh sb="5" eb="6">
      <t>ニチ</t>
    </rPh>
    <phoneticPr fontId="1"/>
  </si>
  <si>
    <t>調査：第6日</t>
    <rPh sb="0" eb="2">
      <t>チョウサ</t>
    </rPh>
    <rPh sb="3" eb="4">
      <t>ダイ</t>
    </rPh>
    <rPh sb="5" eb="6">
      <t>ニチ</t>
    </rPh>
    <phoneticPr fontId="1"/>
  </si>
  <si>
    <t>調査：第7日</t>
    <rPh sb="0" eb="2">
      <t>チョウサ</t>
    </rPh>
    <rPh sb="3" eb="4">
      <t>ダイ</t>
    </rPh>
    <rPh sb="5" eb="6">
      <t>ニチ</t>
    </rPh>
    <phoneticPr fontId="1"/>
  </si>
  <si>
    <t>【ビアク県庁結果報告】</t>
    <rPh sb="4" eb="6">
      <t>ケンチョウ</t>
    </rPh>
    <rPh sb="6" eb="8">
      <t>ケッカ</t>
    </rPh>
    <rPh sb="8" eb="10">
      <t>ホウコク</t>
    </rPh>
    <phoneticPr fontId="1"/>
  </si>
  <si>
    <t>スピオリ</t>
    <phoneticPr fontId="1"/>
  </si>
  <si>
    <t>　移動（ビアク～スピオリ）</t>
    <rPh sb="1" eb="3">
      <t>イドウ</t>
    </rPh>
    <phoneticPr fontId="1"/>
  </si>
  <si>
    <t>　スピオリ県表敬・協議</t>
    <rPh sb="5" eb="6">
      <t>ケン</t>
    </rPh>
    <rPh sb="6" eb="8">
      <t>ヒョウケイ</t>
    </rPh>
    <rPh sb="9" eb="11">
      <t>キョウギ</t>
    </rPh>
    <phoneticPr fontId="1"/>
  </si>
  <si>
    <t>　調査：第2日</t>
    <rPh sb="1" eb="3">
      <t>チョウサ</t>
    </rPh>
    <rPh sb="4" eb="5">
      <t>ダイ</t>
    </rPh>
    <rPh sb="6" eb="7">
      <t>ニチ</t>
    </rPh>
    <phoneticPr fontId="1"/>
  </si>
  <si>
    <t>（洗骨・鑑定、収納）</t>
    <rPh sb="1" eb="2">
      <t>アラ</t>
    </rPh>
    <rPh sb="2" eb="3">
      <t>コツ</t>
    </rPh>
    <rPh sb="4" eb="6">
      <t>カンテイ</t>
    </rPh>
    <rPh sb="7" eb="9">
      <t>シュウノウ</t>
    </rPh>
    <phoneticPr fontId="1"/>
  </si>
  <si>
    <t>　再埋葬確認</t>
    <rPh sb="1" eb="4">
      <t>サイマイソウ</t>
    </rPh>
    <rPh sb="4" eb="6">
      <t>カクニン</t>
    </rPh>
    <phoneticPr fontId="1"/>
  </si>
  <si>
    <t>　移動（スピオリ～ビアク）</t>
  </si>
  <si>
    <t>　調査：第3日</t>
  </si>
  <si>
    <t>再埋葬班（厚労省職員）</t>
    <rPh sb="0" eb="1">
      <t>サイ</t>
    </rPh>
    <rPh sb="1" eb="3">
      <t>マイソウ</t>
    </rPh>
    <rPh sb="3" eb="4">
      <t>ハン</t>
    </rPh>
    <rPh sb="5" eb="8">
      <t>コウロウショウ</t>
    </rPh>
    <rPh sb="8" eb="10">
      <t>ショクイン</t>
    </rPh>
    <phoneticPr fontId="1"/>
  </si>
  <si>
    <t>　ビアク県表敬・協議</t>
    <rPh sb="4" eb="5">
      <t>ケン</t>
    </rPh>
    <rPh sb="5" eb="7">
      <t>ヒョウケイ</t>
    </rPh>
    <rPh sb="8" eb="10">
      <t>キョウギ</t>
    </rPh>
    <phoneticPr fontId="1"/>
  </si>
  <si>
    <t>　調査：第4日</t>
    <rPh sb="1" eb="3">
      <t>チョウサ</t>
    </rPh>
    <rPh sb="4" eb="5">
      <t>ダイ</t>
    </rPh>
    <rPh sb="6" eb="7">
      <t>ニチ</t>
    </rPh>
    <phoneticPr fontId="1"/>
  </si>
  <si>
    <t>（調査資器材整備・預入）</t>
    <phoneticPr fontId="1"/>
  </si>
  <si>
    <t>別紙</t>
    <rPh sb="0" eb="2">
      <t>ベッシ</t>
    </rPh>
    <phoneticPr fontId="1"/>
  </si>
  <si>
    <t>手配内容</t>
    <rPh sb="0" eb="4">
      <t>テハイナイヨウ</t>
    </rPh>
    <phoneticPr fontId="1"/>
  </si>
  <si>
    <t>空港内会議室借上げ</t>
    <rPh sb="0" eb="3">
      <t>クウコウナイ</t>
    </rPh>
    <rPh sb="3" eb="6">
      <t>カイギシツ</t>
    </rPh>
    <rPh sb="6" eb="8">
      <t>カリア</t>
    </rPh>
    <phoneticPr fontId="1"/>
  </si>
  <si>
    <t>【在ジャカルタ日本大使館表敬】（両替含む。）</t>
    <rPh sb="1" eb="2">
      <t>ザイ</t>
    </rPh>
    <rPh sb="7" eb="9">
      <t>ニホン</t>
    </rPh>
    <rPh sb="9" eb="12">
      <t>タイシカン</t>
    </rPh>
    <rPh sb="12" eb="14">
      <t>ヒョウケイ</t>
    </rPh>
    <rPh sb="16" eb="18">
      <t>リョウガエ</t>
    </rPh>
    <rPh sb="18" eb="19">
      <t>フク</t>
    </rPh>
    <phoneticPr fontId="1"/>
  </si>
  <si>
    <t>（空港内で生活費の一部を両替）</t>
    <rPh sb="1" eb="4">
      <t>クウコウナイ</t>
    </rPh>
    <rPh sb="5" eb="8">
      <t>セイカツヒ</t>
    </rPh>
    <rPh sb="9" eb="11">
      <t>イチブ</t>
    </rPh>
    <rPh sb="12" eb="14">
      <t>リョウガエ</t>
    </rPh>
    <phoneticPr fontId="1"/>
  </si>
  <si>
    <t>車両：ミニバス（終日）</t>
    <rPh sb="0" eb="2">
      <t>シャリョウ</t>
    </rPh>
    <rPh sb="8" eb="10">
      <t>シュウジツ</t>
    </rPh>
    <phoneticPr fontId="1"/>
  </si>
  <si>
    <t>1台</t>
    <rPh sb="1" eb="2">
      <t>ダイ</t>
    </rPh>
    <phoneticPr fontId="1"/>
  </si>
  <si>
    <t xml:space="preserve">
車両：バス（送迎用・荷物運搬込み）１台</t>
    <rPh sb="3" eb="5">
      <t>シャリョウ</t>
    </rPh>
    <rPh sb="9" eb="12">
      <t>ソウゲイヨウ</t>
    </rPh>
    <rPh sb="13" eb="17">
      <t>ニモツウンパン</t>
    </rPh>
    <rPh sb="17" eb="18">
      <t>コ</t>
    </rPh>
    <rPh sb="21" eb="22">
      <t>ダイ</t>
    </rPh>
    <phoneticPr fontId="1"/>
  </si>
  <si>
    <t>車両：Van（4人乗車）
２台（終日）</t>
    <rPh sb="0" eb="2">
      <t>シャリョウ</t>
    </rPh>
    <rPh sb="8" eb="9">
      <t>ニン</t>
    </rPh>
    <rPh sb="9" eb="11">
      <t>ジョウシャ</t>
    </rPh>
    <rPh sb="14" eb="15">
      <t>ダイ</t>
    </rPh>
    <rPh sb="16" eb="18">
      <t>シュウジツ</t>
    </rPh>
    <phoneticPr fontId="1"/>
  </si>
  <si>
    <t>車両：Van（4人乗車）
７台（終日）</t>
    <rPh sb="0" eb="2">
      <t>シャリョウ</t>
    </rPh>
    <rPh sb="8" eb="9">
      <t>ニン</t>
    </rPh>
    <rPh sb="9" eb="11">
      <t>ジョウシャ</t>
    </rPh>
    <rPh sb="14" eb="15">
      <t>ダイ</t>
    </rPh>
    <rPh sb="16" eb="18">
      <t>シュウジツ</t>
    </rPh>
    <phoneticPr fontId="1"/>
  </si>
  <si>
    <t>車両：スピオリ班　　　　　　　
　Van（4人乗車）２台
　ビアク班
　Van（４人乗車）５台
　</t>
    <rPh sb="22" eb="25">
      <t>ニンジョウシャ</t>
    </rPh>
    <rPh sb="27" eb="28">
      <t>ダイ</t>
    </rPh>
    <rPh sb="33" eb="34">
      <t>ハン</t>
    </rPh>
    <rPh sb="41" eb="42">
      <t>ニン</t>
    </rPh>
    <rPh sb="42" eb="44">
      <t>ジョウシャ</t>
    </rPh>
    <rPh sb="46" eb="47">
      <t>ダイ</t>
    </rPh>
    <phoneticPr fontId="1"/>
  </si>
  <si>
    <t>　Van（4人乗車）２台</t>
  </si>
  <si>
    <t>　ビアク班</t>
  </si>
  <si>
    <t>　Van（４人乗車）５台</t>
  </si>
  <si>
    <t>車両：スピオリ班　　　　　　　</t>
    <phoneticPr fontId="1"/>
  </si>
  <si>
    <t>車両：Van（4人乗車）
　７台</t>
    <rPh sb="0" eb="2">
      <t>シャリョウ</t>
    </rPh>
    <rPh sb="8" eb="11">
      <t>ニンジョウシャ</t>
    </rPh>
    <rPh sb="15" eb="16">
      <t>ダイ</t>
    </rPh>
    <phoneticPr fontId="1"/>
  </si>
  <si>
    <t>同上</t>
    <rPh sb="0" eb="2">
      <t>ドウジョウ</t>
    </rPh>
    <phoneticPr fontId="1"/>
  </si>
  <si>
    <t>車両：ミニバス1台
（終日）</t>
    <rPh sb="0" eb="2">
      <t>シャリョウ</t>
    </rPh>
    <rPh sb="8" eb="9">
      <t>ダイ</t>
    </rPh>
    <rPh sb="11" eb="13">
      <t>シュウジツ</t>
    </rPh>
    <phoneticPr fontId="1"/>
  </si>
  <si>
    <t>車両：Van（4人乗車）
　2台</t>
    <rPh sb="0" eb="2">
      <t>シャリョウ</t>
    </rPh>
    <rPh sb="8" eb="11">
      <t>ニンジョウシャ</t>
    </rPh>
    <rPh sb="15" eb="16">
      <t>ダイ</t>
    </rPh>
    <phoneticPr fontId="1"/>
  </si>
  <si>
    <t>（文化省への検体遺骨引き渡し）</t>
    <rPh sb="1" eb="3">
      <t>ブンカ</t>
    </rPh>
    <rPh sb="3" eb="4">
      <t>ショウ</t>
    </rPh>
    <rPh sb="6" eb="8">
      <t>ケンタイ</t>
    </rPh>
    <rPh sb="8" eb="10">
      <t>イコツ</t>
    </rPh>
    <rPh sb="10" eb="11">
      <t>ヒ</t>
    </rPh>
    <rPh sb="12" eb="13">
      <t>ワタ</t>
    </rPh>
    <phoneticPr fontId="1"/>
  </si>
  <si>
    <t>【文化省で御遺骨へ拝礼】</t>
    <rPh sb="1" eb="4">
      <t>ブンカショウ</t>
    </rPh>
    <rPh sb="5" eb="8">
      <t>ゴイコツ</t>
    </rPh>
    <rPh sb="9" eb="11">
      <t>ハイレイ</t>
    </rPh>
    <phoneticPr fontId="1"/>
  </si>
  <si>
    <t>【文化省表敬・打合せ】</t>
    <rPh sb="1" eb="3">
      <t>ブンカ</t>
    </rPh>
    <rPh sb="3" eb="4">
      <t>ショウ</t>
    </rPh>
    <rPh sb="4" eb="6">
      <t>ヒョウケイ</t>
    </rPh>
    <phoneticPr fontId="1"/>
  </si>
  <si>
    <t>車両：ミニバス（送迎）</t>
    <rPh sb="0" eb="2">
      <t>シャリョウ</t>
    </rPh>
    <rPh sb="8" eb="10">
      <t>ソウゲイ</t>
    </rPh>
    <phoneticPr fontId="1"/>
  </si>
  <si>
    <t xml:space="preserve">
車両：バス（送迎用・荷物運搬込み）１台
車両：ミニバス（送迎）１台</t>
    <rPh sb="3" eb="5">
      <t>シャリョウ</t>
    </rPh>
    <rPh sb="9" eb="12">
      <t>ソウゲイヨウ</t>
    </rPh>
    <rPh sb="13" eb="17">
      <t>ニモツウンパン</t>
    </rPh>
    <rPh sb="17" eb="18">
      <t>コ</t>
    </rPh>
    <rPh sb="21" eb="22">
      <t>ダイ</t>
    </rPh>
    <rPh sb="24" eb="25">
      <t>リョウ</t>
    </rPh>
    <rPh sb="32" eb="34">
      <t>ソウゲイ</t>
    </rPh>
    <rPh sb="36" eb="37">
      <t>ダイ</t>
    </rPh>
    <phoneticPr fontId="1"/>
  </si>
  <si>
    <t>（JT939）</t>
    <phoneticPr fontId="1"/>
  </si>
  <si>
    <t>マカッサル</t>
    <phoneticPr fontId="1"/>
  </si>
  <si>
    <t>(JT938)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</si>
</sst>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;@"/>
    <numFmt numFmtId="177" formatCode="aaa"/>
    <numFmt numFmtId="178" formatCode="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i/>
      <sz val="6"/>
      <name val="Verdana"/>
      <family val="2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theme="1"/>
      <name val="Roboto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>
      <alignment vertical="center"/>
    </xf>
    <xf numFmtId="0" fontId="10" fillId="0" borderId="0" xfId="1" applyFont="1"/>
    <xf numFmtId="0" fontId="11" fillId="0" borderId="0" xfId="1" applyFont="1" applyAlignment="1">
      <alignment horizontal="left"/>
    </xf>
    <xf numFmtId="176" fontId="10" fillId="0" borderId="0" xfId="1" applyNumberFormat="1" applyFont="1"/>
    <xf numFmtId="177" fontId="10" fillId="0" borderId="0" xfId="1" applyNumberFormat="1" applyFont="1"/>
    <xf numFmtId="178" fontId="10" fillId="0" borderId="0" xfId="1" applyNumberFormat="1" applyFont="1"/>
    <xf numFmtId="0" fontId="10" fillId="0" borderId="0" xfId="1" applyFont="1" applyAlignment="1">
      <alignment vertical="center"/>
    </xf>
    <xf numFmtId="0" fontId="2" fillId="0" borderId="0" xfId="3"/>
    <xf numFmtId="0" fontId="11" fillId="0" borderId="0" xfId="1" applyFont="1" applyAlignment="1">
      <alignment vertical="center"/>
    </xf>
    <xf numFmtId="49" fontId="11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7" fillId="0" borderId="0" xfId="1" applyFont="1" applyAlignment="1">
      <alignment vertical="center"/>
    </xf>
    <xf numFmtId="49" fontId="10" fillId="0" borderId="0" xfId="1" applyNumberFormat="1" applyFont="1"/>
    <xf numFmtId="0" fontId="7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0" xfId="3" applyFont="1" applyBorder="1" applyAlignment="1">
      <alignment horizontal="left" vertical="center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0" fontId="9" fillId="0" borderId="17" xfId="1" applyFont="1" applyBorder="1" applyAlignment="1">
      <alignment horizontal="left" vertical="center"/>
    </xf>
    <xf numFmtId="0" fontId="7" fillId="0" borderId="17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20" fontId="7" fillId="0" borderId="7" xfId="1" applyNumberFormat="1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7" fillId="0" borderId="13" xfId="1" applyFont="1" applyBorder="1" applyAlignment="1">
      <alignment horizontal="center" vertical="center" shrinkToFit="1"/>
    </xf>
    <xf numFmtId="0" fontId="7" fillId="0" borderId="10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17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7" fillId="0" borderId="26" xfId="1" applyFont="1" applyBorder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20" fontId="7" fillId="0" borderId="0" xfId="1" applyNumberFormat="1" applyFont="1" applyAlignment="1">
      <alignment horizontal="distributed" vertical="center" shrinkToFit="1"/>
    </xf>
    <xf numFmtId="20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vertical="center" wrapText="1" shrinkToFit="1"/>
    </xf>
    <xf numFmtId="0" fontId="10" fillId="0" borderId="11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9" fillId="0" borderId="6" xfId="3" applyFont="1" applyBorder="1" applyAlignment="1">
      <alignment vertical="center"/>
    </xf>
    <xf numFmtId="0" fontId="15" fillId="0" borderId="6" xfId="0" applyFont="1" applyBorder="1" applyAlignment="1">
      <alignment vertical="top"/>
    </xf>
    <xf numFmtId="0" fontId="7" fillId="0" borderId="6" xfId="1" applyFont="1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7" fillId="0" borderId="17" xfId="1" applyFont="1" applyBorder="1" applyAlignment="1">
      <alignment horizontal="right" vertical="center" shrinkToFit="1"/>
    </xf>
    <xf numFmtId="0" fontId="15" fillId="0" borderId="10" xfId="0" applyFont="1" applyBorder="1" applyAlignment="1">
      <alignment horizontal="center" vertical="center"/>
    </xf>
    <xf numFmtId="0" fontId="7" fillId="0" borderId="15" xfId="3" applyFont="1" applyBorder="1" applyAlignment="1">
      <alignment vertical="center"/>
    </xf>
    <xf numFmtId="0" fontId="7" fillId="0" borderId="17" xfId="1" applyFont="1" applyBorder="1" applyAlignment="1">
      <alignment horizontal="right" vertical="center"/>
    </xf>
    <xf numFmtId="0" fontId="17" fillId="0" borderId="17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1" fontId="10" fillId="0" borderId="27" xfId="1" applyNumberFormat="1" applyFont="1" applyBorder="1" applyAlignment="1">
      <alignment horizontal="center" vertical="center"/>
    </xf>
    <xf numFmtId="1" fontId="10" fillId="0" borderId="28" xfId="1" applyNumberFormat="1" applyFont="1" applyBorder="1" applyAlignment="1">
      <alignment vertical="center"/>
    </xf>
    <xf numFmtId="1" fontId="10" fillId="0" borderId="29" xfId="1" applyNumberFormat="1" applyFont="1" applyBorder="1" applyAlignment="1">
      <alignment vertical="center"/>
    </xf>
    <xf numFmtId="0" fontId="2" fillId="0" borderId="0" xfId="3" applyAlignment="1">
      <alignment horizontal="right"/>
    </xf>
    <xf numFmtId="0" fontId="12" fillId="0" borderId="0" xfId="1" applyFont="1" applyAlignment="1">
      <alignment vertical="center"/>
    </xf>
    <xf numFmtId="0" fontId="7" fillId="0" borderId="30" xfId="1" applyFont="1" applyBorder="1" applyAlignment="1">
      <alignment vertical="center"/>
    </xf>
    <xf numFmtId="0" fontId="7" fillId="0" borderId="31" xfId="1" applyFont="1" applyBorder="1" applyAlignment="1">
      <alignment horizontal="center" vertical="center" shrinkToFit="1"/>
    </xf>
    <xf numFmtId="0" fontId="7" fillId="0" borderId="32" xfId="1" applyFont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0" fontId="11" fillId="2" borderId="33" xfId="1" applyFont="1" applyFill="1" applyBorder="1" applyAlignment="1">
      <alignment vertical="center" textRotation="255"/>
    </xf>
    <xf numFmtId="1" fontId="10" fillId="0" borderId="27" xfId="1" applyNumberFormat="1" applyFont="1" applyBorder="1" applyAlignment="1">
      <alignment vertical="center"/>
    </xf>
    <xf numFmtId="0" fontId="9" fillId="0" borderId="21" xfId="1" applyFont="1" applyBorder="1" applyAlignment="1">
      <alignment horizontal="center" vertical="center"/>
    </xf>
    <xf numFmtId="0" fontId="17" fillId="0" borderId="10" xfId="1" applyFont="1" applyBorder="1" applyAlignment="1">
      <alignment horizontal="left" vertical="center"/>
    </xf>
    <xf numFmtId="176" fontId="9" fillId="2" borderId="35" xfId="1" applyNumberFormat="1" applyFont="1" applyFill="1" applyBorder="1" applyAlignment="1">
      <alignment horizontal="center" vertical="center"/>
    </xf>
    <xf numFmtId="176" fontId="7" fillId="0" borderId="36" xfId="1" applyNumberFormat="1" applyFont="1" applyBorder="1" applyAlignment="1">
      <alignment horizontal="center" vertical="center"/>
    </xf>
    <xf numFmtId="176" fontId="7" fillId="0" borderId="37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10" fillId="0" borderId="36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7" fillId="0" borderId="39" xfId="1" applyNumberFormat="1" applyFont="1" applyBorder="1" applyAlignment="1">
      <alignment horizontal="center" vertical="center"/>
    </xf>
    <xf numFmtId="176" fontId="7" fillId="0" borderId="38" xfId="1" applyNumberFormat="1" applyFont="1" applyBorder="1" applyAlignment="1">
      <alignment horizontal="center" vertical="center"/>
    </xf>
    <xf numFmtId="1" fontId="10" fillId="0" borderId="34" xfId="1" applyNumberFormat="1" applyFont="1" applyBorder="1" applyAlignment="1">
      <alignment vertical="center"/>
    </xf>
    <xf numFmtId="0" fontId="9" fillId="0" borderId="1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20" fontId="7" fillId="0" borderId="3" xfId="1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2" borderId="33" xfId="1" applyFont="1" applyFill="1" applyBorder="1" applyAlignment="1">
      <alignment horizontal="center" vertical="center"/>
    </xf>
    <xf numFmtId="178" fontId="7" fillId="0" borderId="28" xfId="1" applyNumberFormat="1" applyFont="1" applyBorder="1" applyAlignment="1">
      <alignment vertical="center"/>
    </xf>
    <xf numFmtId="178" fontId="7" fillId="0" borderId="27" xfId="1" applyNumberFormat="1" applyFont="1" applyBorder="1" applyAlignment="1">
      <alignment vertical="center"/>
    </xf>
    <xf numFmtId="178" fontId="7" fillId="0" borderId="27" xfId="1" applyNumberFormat="1" applyFont="1" applyBorder="1" applyAlignment="1">
      <alignment horizontal="center" vertical="center"/>
    </xf>
    <xf numFmtId="178" fontId="7" fillId="0" borderId="29" xfId="1" applyNumberFormat="1" applyFont="1" applyBorder="1" applyAlignment="1">
      <alignment vertical="center"/>
    </xf>
    <xf numFmtId="178" fontId="7" fillId="0" borderId="34" xfId="1" applyNumberFormat="1" applyFont="1" applyBorder="1" applyAlignment="1">
      <alignment vertical="center"/>
    </xf>
    <xf numFmtId="177" fontId="9" fillId="2" borderId="25" xfId="1" applyNumberFormat="1" applyFont="1" applyFill="1" applyBorder="1" applyAlignment="1">
      <alignment horizontal="center" vertical="center" textRotation="255"/>
    </xf>
    <xf numFmtId="177" fontId="10" fillId="0" borderId="20" xfId="1" applyNumberFormat="1" applyFont="1" applyBorder="1" applyAlignment="1">
      <alignment vertical="center"/>
    </xf>
    <xf numFmtId="177" fontId="10" fillId="0" borderId="8" xfId="1" applyNumberFormat="1" applyFont="1" applyBorder="1" applyAlignment="1">
      <alignment vertical="center"/>
    </xf>
    <xf numFmtId="177" fontId="7" fillId="0" borderId="8" xfId="1" applyNumberFormat="1" applyFont="1" applyBorder="1" applyAlignment="1">
      <alignment horizontal="center" vertical="center"/>
    </xf>
    <xf numFmtId="177" fontId="12" fillId="0" borderId="8" xfId="1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177" fontId="10" fillId="0" borderId="16" xfId="1" applyNumberFormat="1" applyFont="1" applyBorder="1" applyAlignment="1">
      <alignment vertical="center"/>
    </xf>
    <xf numFmtId="177" fontId="16" fillId="0" borderId="8" xfId="1" applyNumberFormat="1" applyFont="1" applyBorder="1" applyAlignment="1">
      <alignment horizontal="center" vertical="center"/>
    </xf>
    <xf numFmtId="177" fontId="10" fillId="0" borderId="4" xfId="1" applyNumberFormat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right" vertical="center" shrinkToFit="1"/>
    </xf>
    <xf numFmtId="0" fontId="10" fillId="0" borderId="10" xfId="1" applyFont="1" applyBorder="1" applyAlignment="1">
      <alignment vertical="center"/>
    </xf>
    <xf numFmtId="176" fontId="10" fillId="0" borderId="37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7" fillId="0" borderId="0" xfId="1" applyFont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15" fillId="0" borderId="0" xfId="0" applyFont="1" applyAlignment="1">
      <alignment vertical="top"/>
    </xf>
    <xf numFmtId="0" fontId="9" fillId="0" borderId="45" xfId="1" applyFont="1" applyBorder="1" applyAlignment="1">
      <alignment horizontal="left" vertical="center"/>
    </xf>
    <xf numFmtId="0" fontId="6" fillId="0" borderId="46" xfId="3" applyFont="1" applyBorder="1" applyAlignment="1">
      <alignment vertical="center"/>
    </xf>
    <xf numFmtId="0" fontId="6" fillId="0" borderId="44" xfId="3" applyFont="1" applyBorder="1" applyAlignment="1">
      <alignment vertical="center"/>
    </xf>
    <xf numFmtId="0" fontId="9" fillId="0" borderId="27" xfId="1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5" xfId="3" applyFont="1" applyBorder="1" applyAlignment="1">
      <alignment vertical="center"/>
    </xf>
    <xf numFmtId="0" fontId="7" fillId="0" borderId="1" xfId="1" applyFont="1" applyBorder="1" applyAlignment="1">
      <alignment horizontal="right" vertical="center" shrinkToFit="1"/>
    </xf>
    <xf numFmtId="0" fontId="9" fillId="0" borderId="0" xfId="3" applyFont="1" applyAlignment="1">
      <alignment horizontal="left" vertical="center"/>
    </xf>
    <xf numFmtId="0" fontId="18" fillId="0" borderId="0" xfId="0" applyFont="1">
      <alignment vertical="center"/>
    </xf>
    <xf numFmtId="0" fontId="0" fillId="0" borderId="0" xfId="0" applyAlignment="1">
      <alignment vertical="top"/>
    </xf>
    <xf numFmtId="0" fontId="15" fillId="0" borderId="0" xfId="0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1" applyFont="1" applyAlignment="1">
      <alignment vertical="center"/>
    </xf>
    <xf numFmtId="0" fontId="15" fillId="0" borderId="34" xfId="0" applyFont="1" applyBorder="1" applyAlignment="1">
      <alignment horizontal="center" vertical="center"/>
    </xf>
    <xf numFmtId="0" fontId="9" fillId="0" borderId="46" xfId="1" applyFont="1" applyBorder="1" applyAlignment="1">
      <alignment horizontal="left" vertical="center"/>
    </xf>
    <xf numFmtId="0" fontId="7" fillId="0" borderId="46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right" vertical="center" shrinkToFit="1"/>
    </xf>
    <xf numFmtId="0" fontId="9" fillId="0" borderId="47" xfId="1" applyFont="1" applyBorder="1" applyAlignment="1">
      <alignment horizontal="left" vertical="center"/>
    </xf>
    <xf numFmtId="0" fontId="10" fillId="0" borderId="48" xfId="1" applyFont="1" applyBorder="1" applyAlignment="1">
      <alignment vertical="center"/>
    </xf>
    <xf numFmtId="0" fontId="7" fillId="0" borderId="49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shrinkToFit="1"/>
    </xf>
    <xf numFmtId="0" fontId="7" fillId="0" borderId="50" xfId="1" applyFont="1" applyBorder="1" applyAlignment="1">
      <alignment horizontal="center" vertical="center" shrinkToFit="1"/>
    </xf>
    <xf numFmtId="0" fontId="9" fillId="0" borderId="50" xfId="1" applyFont="1" applyBorder="1" applyAlignment="1">
      <alignment horizontal="left" vertical="center"/>
    </xf>
    <xf numFmtId="0" fontId="7" fillId="0" borderId="50" xfId="1" applyFont="1" applyBorder="1" applyAlignment="1">
      <alignment horizontal="right" vertical="center" shrinkToFit="1"/>
    </xf>
    <xf numFmtId="0" fontId="7" fillId="0" borderId="27" xfId="1" applyFont="1" applyBorder="1" applyAlignment="1">
      <alignment vertical="center"/>
    </xf>
    <xf numFmtId="0" fontId="7" fillId="0" borderId="44" xfId="1" applyFont="1" applyBorder="1" applyAlignment="1">
      <alignment horizontal="right" vertical="center" shrinkToFit="1"/>
    </xf>
    <xf numFmtId="0" fontId="10" fillId="0" borderId="41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17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7" fillId="0" borderId="2" xfId="3" applyFont="1" applyBorder="1" applyAlignment="1">
      <alignment vertical="center"/>
    </xf>
    <xf numFmtId="20" fontId="7" fillId="0" borderId="19" xfId="1" applyNumberFormat="1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9" fillId="0" borderId="18" xfId="0" applyFont="1" applyBorder="1">
      <alignment vertical="center"/>
    </xf>
    <xf numFmtId="0" fontId="7" fillId="0" borderId="52" xfId="1" applyFont="1" applyBorder="1" applyAlignment="1">
      <alignment vertical="center"/>
    </xf>
    <xf numFmtId="0" fontId="7" fillId="0" borderId="53" xfId="1" applyFont="1" applyBorder="1" applyAlignment="1">
      <alignment vertical="center"/>
    </xf>
    <xf numFmtId="0" fontId="7" fillId="0" borderId="41" xfId="1" applyFont="1" applyBorder="1" applyAlignment="1">
      <alignment vertical="center" shrinkToFit="1"/>
    </xf>
    <xf numFmtId="0" fontId="7" fillId="0" borderId="42" xfId="1" applyFont="1" applyBorder="1" applyAlignment="1">
      <alignment vertical="center" shrinkToFit="1"/>
    </xf>
    <xf numFmtId="0" fontId="7" fillId="0" borderId="40" xfId="1" applyFont="1" applyBorder="1" applyAlignment="1">
      <alignment vertical="center" shrinkToFit="1"/>
    </xf>
    <xf numFmtId="0" fontId="7" fillId="0" borderId="41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20" fontId="7" fillId="0" borderId="0" xfId="1" applyNumberFormat="1" applyFont="1" applyAlignment="1">
      <alignment horizontal="distributed" vertical="center"/>
    </xf>
    <xf numFmtId="0" fontId="9" fillId="0" borderId="0" xfId="3" applyFont="1" applyAlignment="1">
      <alignment vertical="center"/>
    </xf>
    <xf numFmtId="0" fontId="7" fillId="0" borderId="0" xfId="1" applyFont="1" applyAlignment="1">
      <alignment horizontal="distributed" vertical="center" shrinkToFit="1"/>
    </xf>
    <xf numFmtId="0" fontId="7" fillId="0" borderId="0" xfId="1" applyFont="1" applyAlignment="1">
      <alignment horizontal="distributed" vertical="center"/>
    </xf>
    <xf numFmtId="0" fontId="7" fillId="0" borderId="17" xfId="1" applyFont="1" applyBorder="1" applyAlignment="1">
      <alignment horizontal="distributed" vertical="center" shrinkToFit="1"/>
    </xf>
    <xf numFmtId="0" fontId="4" fillId="0" borderId="0" xfId="1" applyFont="1" applyAlignment="1">
      <alignment horizontal="distributed" vertical="center" shrinkToFit="1"/>
    </xf>
    <xf numFmtId="0" fontId="13" fillId="0" borderId="0" xfId="1" applyFont="1" applyAlignment="1">
      <alignment horizontal="distributed" vertical="center"/>
    </xf>
    <xf numFmtId="0" fontId="7" fillId="0" borderId="10" xfId="1" applyFont="1" applyBorder="1" applyAlignment="1">
      <alignment horizontal="distributed" vertical="center" shrinkToFit="1"/>
    </xf>
    <xf numFmtId="20" fontId="7" fillId="0" borderId="10" xfId="1" applyNumberFormat="1" applyFont="1" applyBorder="1" applyAlignment="1">
      <alignment horizontal="distributed" vertical="center"/>
    </xf>
    <xf numFmtId="0" fontId="10" fillId="0" borderId="28" xfId="1" applyFont="1" applyBorder="1" applyAlignment="1">
      <alignment vertical="center"/>
    </xf>
    <xf numFmtId="20" fontId="7" fillId="0" borderId="2" xfId="1" applyNumberFormat="1" applyFont="1" applyBorder="1" applyAlignment="1">
      <alignment horizontal="distributed" vertical="center" shrinkToFit="1"/>
    </xf>
    <xf numFmtId="0" fontId="7" fillId="0" borderId="55" xfId="1" applyFont="1" applyBorder="1" applyAlignment="1">
      <alignment horizontal="center" vertical="center" shrinkToFit="1"/>
    </xf>
    <xf numFmtId="0" fontId="9" fillId="2" borderId="57" xfId="1" applyFont="1" applyFill="1" applyBorder="1" applyAlignment="1">
      <alignment horizontal="center" vertical="center"/>
    </xf>
    <xf numFmtId="0" fontId="7" fillId="0" borderId="58" xfId="1" applyFont="1" applyBorder="1" applyAlignment="1">
      <alignment vertical="center"/>
    </xf>
    <xf numFmtId="0" fontId="7" fillId="0" borderId="56" xfId="1" applyFont="1" applyBorder="1" applyAlignment="1">
      <alignment vertical="center" shrinkToFit="1"/>
    </xf>
    <xf numFmtId="176" fontId="12" fillId="0" borderId="5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vertical="top"/>
    </xf>
    <xf numFmtId="176" fontId="12" fillId="0" borderId="36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/>
    </xf>
    <xf numFmtId="0" fontId="12" fillId="0" borderId="0" xfId="1" applyFont="1" applyAlignment="1">
      <alignment horizontal="distributed" vertical="center" shrinkToFit="1"/>
    </xf>
    <xf numFmtId="176" fontId="12" fillId="0" borderId="37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9" fillId="0" borderId="41" xfId="0" applyFont="1" applyBorder="1" applyAlignment="1">
      <alignment horizontal="left" vertical="center" wrapText="1" shrinkToFit="1"/>
    </xf>
    <xf numFmtId="0" fontId="0" fillId="0" borderId="40" xfId="0" applyBorder="1" applyAlignment="1">
      <alignment vertical="center" wrapText="1" shrinkToFit="1"/>
    </xf>
    <xf numFmtId="0" fontId="0" fillId="0" borderId="41" xfId="0" applyBorder="1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9" fillId="0" borderId="43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57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49" fontId="14" fillId="3" borderId="0" xfId="1" applyNumberFormat="1" applyFont="1" applyFill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4" xr:uid="{00000000-0005-0000-0000-000003000000}"/>
    <cellStyle name="標準_kiyokoBLT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63C212-B224-474C-B73E-76E737819741}"/>
            </a:ext>
          </a:extLst>
        </xdr:cNvPr>
        <xdr:cNvSpPr>
          <a:spLocks noChangeArrowheads="1"/>
        </xdr:cNvSpPr>
      </xdr:nvSpPr>
      <xdr:spPr bwMode="auto">
        <a:xfrm>
          <a:off x="0" y="22745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FBE9D01-F082-4AD1-AC95-17034581615F}"/>
            </a:ext>
          </a:extLst>
        </xdr:cNvPr>
        <xdr:cNvSpPr>
          <a:spLocks noChangeArrowheads="1"/>
        </xdr:cNvSpPr>
      </xdr:nvSpPr>
      <xdr:spPr bwMode="auto">
        <a:xfrm>
          <a:off x="0" y="22745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22DD4C1F-365B-4619-987E-6961EAE45CA1}"/>
            </a:ext>
          </a:extLst>
        </xdr:cNvPr>
        <xdr:cNvSpPr>
          <a:spLocks noChangeArrowheads="1"/>
        </xdr:cNvSpPr>
      </xdr:nvSpPr>
      <xdr:spPr bwMode="auto">
        <a:xfrm>
          <a:off x="0" y="22745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9DF89CD4-86C8-484D-BA87-93D2FA3E2C01}"/>
            </a:ext>
          </a:extLst>
        </xdr:cNvPr>
        <xdr:cNvSpPr>
          <a:spLocks noChangeArrowheads="1"/>
        </xdr:cNvSpPr>
      </xdr:nvSpPr>
      <xdr:spPr bwMode="auto">
        <a:xfrm>
          <a:off x="0" y="22745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13</xdr:col>
      <xdr:colOff>0</xdr:colOff>
      <xdr:row>104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75FD92BE-D645-47B9-BAE9-050FCEE87885}"/>
            </a:ext>
          </a:extLst>
        </xdr:cNvPr>
        <xdr:cNvSpPr>
          <a:spLocks noChangeArrowheads="1"/>
        </xdr:cNvSpPr>
      </xdr:nvSpPr>
      <xdr:spPr bwMode="auto">
        <a:xfrm>
          <a:off x="0" y="229616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13</xdr:col>
      <xdr:colOff>0</xdr:colOff>
      <xdr:row>104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AE258C2-39E8-4B57-882D-9ADE90BDDF12}"/>
            </a:ext>
          </a:extLst>
        </xdr:cNvPr>
        <xdr:cNvSpPr>
          <a:spLocks noChangeArrowheads="1"/>
        </xdr:cNvSpPr>
      </xdr:nvSpPr>
      <xdr:spPr bwMode="auto">
        <a:xfrm>
          <a:off x="0" y="229616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C6CB9FD2-0033-42D2-8E24-BA5A2C045562}"/>
            </a:ext>
          </a:extLst>
        </xdr:cNvPr>
        <xdr:cNvSpPr>
          <a:spLocks noChangeArrowheads="1"/>
        </xdr:cNvSpPr>
      </xdr:nvSpPr>
      <xdr:spPr bwMode="auto">
        <a:xfrm>
          <a:off x="0" y="22745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C1976AC5-BB1B-4344-A976-25DD00E5D2F6}"/>
            </a:ext>
          </a:extLst>
        </xdr:cNvPr>
        <xdr:cNvSpPr>
          <a:spLocks noChangeArrowheads="1"/>
        </xdr:cNvSpPr>
      </xdr:nvSpPr>
      <xdr:spPr bwMode="auto">
        <a:xfrm>
          <a:off x="0" y="22745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104</xdr:row>
      <xdr:rowOff>104775</xdr:rowOff>
    </xdr:from>
    <xdr:to>
      <xdr:col>15</xdr:col>
      <xdr:colOff>0</xdr:colOff>
      <xdr:row>104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26531B1B-541D-45E8-8E37-5A5734B2C85A}"/>
            </a:ext>
          </a:extLst>
        </xdr:cNvPr>
        <xdr:cNvSpPr>
          <a:spLocks noChangeArrowheads="1"/>
        </xdr:cNvSpPr>
      </xdr:nvSpPr>
      <xdr:spPr bwMode="auto">
        <a:xfrm>
          <a:off x="228600" y="23066375"/>
          <a:ext cx="12007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13</xdr:col>
      <xdr:colOff>0</xdr:colOff>
      <xdr:row>105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6105D3C-D14F-417B-95F6-BADF3DC6F507}"/>
            </a:ext>
          </a:extLst>
        </xdr:cNvPr>
        <xdr:cNvSpPr>
          <a:spLocks noChangeArrowheads="1"/>
        </xdr:cNvSpPr>
      </xdr:nvSpPr>
      <xdr:spPr bwMode="auto">
        <a:xfrm>
          <a:off x="0" y="231775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579BE-FDA4-4525-BDB2-F6D7036420EA}">
  <sheetPr>
    <tabColor rgb="FF00B0F0"/>
    <pageSetUpPr fitToPage="1"/>
  </sheetPr>
  <dimension ref="A1:S83"/>
  <sheetViews>
    <sheetView tabSelected="1" zoomScale="115" zoomScaleNormal="115" workbookViewId="0">
      <selection activeCell="G69" sqref="G69"/>
    </sheetView>
  </sheetViews>
  <sheetFormatPr defaultColWidth="9" defaultRowHeight="17.25" customHeight="1" x14ac:dyDescent="0.6"/>
  <cols>
    <col min="1" max="1" width="4.08203125" style="15" customWidth="1"/>
    <col min="2" max="2" width="12.08203125" style="5" customWidth="1"/>
    <col min="3" max="3" width="4.08203125" style="4" customWidth="1"/>
    <col min="4" max="4" width="9" style="3" customWidth="1"/>
    <col min="5" max="5" width="16.83203125" style="1" customWidth="1"/>
    <col min="6" max="6" width="3.08203125" style="12" customWidth="1"/>
    <col min="7" max="7" width="6" style="1" customWidth="1"/>
    <col min="8" max="8" width="19.75" style="2" customWidth="1"/>
    <col min="9" max="9" width="17.5" style="1" customWidth="1"/>
    <col min="10" max="10" width="4.25" style="1" customWidth="1"/>
    <col min="11" max="12" width="19.75" style="1" customWidth="1"/>
    <col min="13" max="13" width="3.58203125" style="1" customWidth="1"/>
    <col min="14" max="14" width="20.83203125" style="1" customWidth="1"/>
    <col min="15" max="15" width="40.33203125" style="1" hidden="1" customWidth="1"/>
    <col min="16" max="16384" width="9" style="1"/>
  </cols>
  <sheetData>
    <row r="1" spans="1:17" s="7" customFormat="1" ht="17.25" customHeight="1" x14ac:dyDescent="0.6">
      <c r="A1" s="15"/>
      <c r="B1" s="5"/>
      <c r="C1" s="4"/>
      <c r="D1" s="3"/>
      <c r="E1" s="1"/>
      <c r="F1" s="11"/>
      <c r="G1" s="1"/>
      <c r="H1" s="1"/>
      <c r="I1" s="1"/>
      <c r="J1" s="1"/>
      <c r="K1" s="1"/>
      <c r="L1" s="206"/>
      <c r="M1" s="207"/>
      <c r="N1" s="37"/>
      <c r="O1" s="1"/>
      <c r="Q1" s="68" t="s">
        <v>49</v>
      </c>
    </row>
    <row r="2" spans="1:17" s="7" customFormat="1" ht="34.5" customHeight="1" x14ac:dyDescent="0.2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17" s="7" customFormat="1" ht="17.25" customHeight="1" thickBot="1" x14ac:dyDescent="0.25">
      <c r="A3" s="9"/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8"/>
      <c r="N3" s="8"/>
      <c r="O3" s="8"/>
    </row>
    <row r="4" spans="1:17" s="7" customFormat="1" ht="40" customHeight="1" thickBot="1" x14ac:dyDescent="0.25">
      <c r="A4" s="74" t="s">
        <v>11</v>
      </c>
      <c r="B4" s="91" t="s">
        <v>10</v>
      </c>
      <c r="C4" s="97" t="s">
        <v>9</v>
      </c>
      <c r="D4" s="78" t="s">
        <v>2</v>
      </c>
      <c r="E4" s="209" t="s">
        <v>7</v>
      </c>
      <c r="F4" s="210"/>
      <c r="G4" s="211" t="s">
        <v>12</v>
      </c>
      <c r="H4" s="212"/>
      <c r="I4" s="212"/>
      <c r="J4" s="212"/>
      <c r="K4" s="212"/>
      <c r="L4" s="212"/>
      <c r="M4" s="213"/>
      <c r="N4" s="174" t="s">
        <v>50</v>
      </c>
      <c r="O4" s="76" t="s">
        <v>8</v>
      </c>
    </row>
    <row r="5" spans="1:17" s="12" customFormat="1" ht="17.25" customHeight="1" thickTop="1" x14ac:dyDescent="0.55000000000000004">
      <c r="A5" s="66"/>
      <c r="B5" s="92"/>
      <c r="C5" s="98"/>
      <c r="D5" s="79"/>
      <c r="E5" s="164"/>
      <c r="F5" s="16"/>
      <c r="G5" s="17"/>
      <c r="H5" s="18"/>
      <c r="I5" s="19"/>
      <c r="J5" s="125"/>
      <c r="K5" s="125"/>
      <c r="L5" s="112"/>
      <c r="M5" s="14"/>
      <c r="N5" s="176"/>
      <c r="O5" s="33" t="s">
        <v>6</v>
      </c>
    </row>
    <row r="6" spans="1:17" s="12" customFormat="1" ht="17.25" customHeight="1" x14ac:dyDescent="0.55000000000000004">
      <c r="A6" s="75"/>
      <c r="B6" s="93"/>
      <c r="C6" s="99"/>
      <c r="D6" s="79">
        <v>0.375</v>
      </c>
      <c r="E6" s="164"/>
      <c r="F6" s="16"/>
      <c r="G6" s="17"/>
      <c r="H6" s="18" t="s">
        <v>17</v>
      </c>
      <c r="I6" s="125"/>
      <c r="J6" s="125"/>
      <c r="K6" s="125"/>
      <c r="L6" s="112"/>
      <c r="M6" s="14"/>
      <c r="N6" s="155"/>
      <c r="O6" s="20"/>
    </row>
    <row r="7" spans="1:17" s="12" customFormat="1" ht="17.25" customHeight="1" x14ac:dyDescent="0.55000000000000004">
      <c r="A7" s="65">
        <f>MAX(A4:A$4)+1</f>
        <v>1</v>
      </c>
      <c r="B7" s="94">
        <v>45721</v>
      </c>
      <c r="C7" s="100">
        <f>WEEKDAY(B7)</f>
        <v>4</v>
      </c>
      <c r="D7" s="79">
        <v>0.48958333333333331</v>
      </c>
      <c r="E7" s="162" t="s">
        <v>13</v>
      </c>
      <c r="F7" s="13" t="s">
        <v>1</v>
      </c>
      <c r="G7" s="21" t="s">
        <v>16</v>
      </c>
      <c r="H7" s="18"/>
      <c r="I7" s="14"/>
      <c r="J7" s="14"/>
      <c r="K7" s="14"/>
      <c r="L7" s="112"/>
      <c r="M7" s="14"/>
      <c r="N7" s="155" t="s">
        <v>51</v>
      </c>
      <c r="O7" s="20"/>
    </row>
    <row r="8" spans="1:17" s="12" customFormat="1" ht="17.25" customHeight="1" x14ac:dyDescent="0.55000000000000004">
      <c r="A8" s="65"/>
      <c r="B8" s="94"/>
      <c r="C8" s="101"/>
      <c r="D8" s="79">
        <v>0.73958333333333337</v>
      </c>
      <c r="E8" s="165" t="s">
        <v>14</v>
      </c>
      <c r="F8" s="13" t="s">
        <v>3</v>
      </c>
      <c r="G8" s="27"/>
      <c r="I8" s="14"/>
      <c r="J8" s="14"/>
      <c r="K8" s="14"/>
      <c r="L8" s="112"/>
      <c r="M8" s="14"/>
      <c r="N8" s="155"/>
      <c r="O8" s="20"/>
    </row>
    <row r="9" spans="1:17" s="12" customFormat="1" ht="17.149999999999999" customHeight="1" x14ac:dyDescent="0.55000000000000004">
      <c r="A9" s="65"/>
      <c r="B9" s="94"/>
      <c r="C9" s="102"/>
      <c r="D9" s="79"/>
      <c r="E9" s="165"/>
      <c r="F9" s="13"/>
      <c r="G9" s="27"/>
      <c r="H9" s="49" t="s">
        <v>53</v>
      </c>
      <c r="I9" s="14"/>
      <c r="J9" s="14"/>
      <c r="K9" s="14"/>
      <c r="L9" s="112"/>
      <c r="M9" s="14"/>
      <c r="N9" s="155" t="s">
        <v>71</v>
      </c>
      <c r="O9" s="20"/>
    </row>
    <row r="10" spans="1:17" s="6" customFormat="1" ht="17.25" customHeight="1" x14ac:dyDescent="0.55000000000000004">
      <c r="A10" s="67"/>
      <c r="B10" s="95"/>
      <c r="C10" s="103"/>
      <c r="D10" s="80"/>
      <c r="E10" s="166"/>
      <c r="F10" s="26"/>
      <c r="G10" s="42"/>
      <c r="H10" s="23"/>
      <c r="I10" s="24"/>
      <c r="J10" s="24"/>
      <c r="K10" s="24"/>
      <c r="L10" s="38" t="s">
        <v>14</v>
      </c>
      <c r="M10" s="151" t="s">
        <v>0</v>
      </c>
      <c r="N10" s="156" t="s">
        <v>55</v>
      </c>
      <c r="O10" s="43"/>
    </row>
    <row r="11" spans="1:17" s="12" customFormat="1" ht="17.25" customHeight="1" x14ac:dyDescent="0.55000000000000004">
      <c r="A11" s="66"/>
      <c r="B11" s="92"/>
      <c r="C11" s="98"/>
      <c r="D11" s="79"/>
      <c r="E11" s="164"/>
      <c r="F11" s="16"/>
      <c r="G11" s="21"/>
      <c r="H11" s="18"/>
      <c r="I11" s="19"/>
      <c r="J11" s="125"/>
      <c r="K11" s="125"/>
      <c r="L11" s="112"/>
      <c r="M11" s="14"/>
      <c r="N11" s="157" t="s">
        <v>54</v>
      </c>
      <c r="O11" s="33" t="s">
        <v>6</v>
      </c>
    </row>
    <row r="12" spans="1:17" s="12" customFormat="1" ht="17.25" customHeight="1" x14ac:dyDescent="0.55000000000000004">
      <c r="A12" s="65">
        <f>MAX(A$5:A7)+1</f>
        <v>2</v>
      </c>
      <c r="B12" s="94">
        <f>MAX(B$5:B7)+1</f>
        <v>45722</v>
      </c>
      <c r="C12" s="102">
        <f>WEEKDAY(B12)</f>
        <v>5</v>
      </c>
      <c r="D12" s="81">
        <v>0.41666666666666669</v>
      </c>
      <c r="E12" s="167"/>
      <c r="F12" s="29"/>
      <c r="G12" s="21"/>
      <c r="H12" s="18" t="s">
        <v>52</v>
      </c>
      <c r="I12" s="126"/>
      <c r="J12" s="126"/>
      <c r="K12" s="14"/>
      <c r="L12" s="112"/>
      <c r="M12" s="14"/>
      <c r="N12" s="155" t="s">
        <v>55</v>
      </c>
      <c r="O12" s="20"/>
    </row>
    <row r="13" spans="1:17" s="12" customFormat="1" ht="17.25" customHeight="1" x14ac:dyDescent="0.55000000000000004">
      <c r="A13" s="65"/>
      <c r="B13" s="94"/>
      <c r="C13" s="102"/>
      <c r="D13" s="81"/>
      <c r="E13" s="167"/>
      <c r="F13" s="29"/>
      <c r="G13" s="49"/>
      <c r="H13" s="18"/>
      <c r="I13" s="126"/>
      <c r="J13" s="126"/>
      <c r="K13" s="14"/>
      <c r="L13" s="112"/>
      <c r="M13" s="14"/>
      <c r="N13" s="155"/>
      <c r="O13" s="20"/>
    </row>
    <row r="14" spans="1:17" s="12" customFormat="1" ht="17.25" customHeight="1" x14ac:dyDescent="0.55000000000000004">
      <c r="A14" s="65"/>
      <c r="B14" s="94"/>
      <c r="C14" s="102"/>
      <c r="D14" s="79">
        <v>0.58333333333333337</v>
      </c>
      <c r="E14" s="167"/>
      <c r="F14" s="29"/>
      <c r="G14" s="49"/>
      <c r="H14" s="18" t="s">
        <v>70</v>
      </c>
      <c r="I14" s="126"/>
      <c r="J14" s="126"/>
      <c r="K14" s="14"/>
      <c r="L14" s="112"/>
      <c r="M14" s="14"/>
      <c r="N14" s="155"/>
      <c r="O14" s="20"/>
    </row>
    <row r="15" spans="1:17" s="12" customFormat="1" ht="17.25" customHeight="1" x14ac:dyDescent="0.55000000000000004">
      <c r="A15" s="65"/>
      <c r="B15" s="94"/>
      <c r="C15" s="102"/>
      <c r="D15" s="79"/>
      <c r="E15" s="168"/>
      <c r="F15" s="16"/>
      <c r="G15" s="111"/>
      <c r="H15" s="18"/>
      <c r="I15" s="14"/>
      <c r="J15" s="14"/>
      <c r="K15" s="14"/>
      <c r="L15" s="112"/>
      <c r="M15" s="14"/>
      <c r="N15" s="155"/>
      <c r="O15" s="20"/>
    </row>
    <row r="16" spans="1:17" s="6" customFormat="1" ht="17.149999999999999" customHeight="1" x14ac:dyDescent="0.55000000000000004">
      <c r="A16" s="67"/>
      <c r="B16" s="95"/>
      <c r="C16" s="103"/>
      <c r="D16" s="110">
        <v>0.96875</v>
      </c>
      <c r="E16" s="166" t="s">
        <v>14</v>
      </c>
      <c r="F16" s="26" t="s">
        <v>18</v>
      </c>
      <c r="G16" s="21" t="s">
        <v>28</v>
      </c>
      <c r="H16" s="18"/>
      <c r="I16" s="14"/>
      <c r="J16" s="14"/>
      <c r="K16" s="14"/>
      <c r="L16" s="71" t="s">
        <v>27</v>
      </c>
      <c r="M16" s="153" t="s">
        <v>0</v>
      </c>
      <c r="N16" s="156"/>
      <c r="O16" s="43"/>
    </row>
    <row r="17" spans="1:19" s="6" customFormat="1" ht="17.25" customHeight="1" x14ac:dyDescent="0.55000000000000004">
      <c r="A17" s="75"/>
      <c r="B17" s="93"/>
      <c r="C17" s="99"/>
      <c r="D17" s="82">
        <v>0.27430555555555558</v>
      </c>
      <c r="E17" s="164" t="s">
        <v>29</v>
      </c>
      <c r="F17" s="111" t="s">
        <v>3</v>
      </c>
      <c r="G17" s="87"/>
      <c r="H17" s="58"/>
      <c r="I17" s="58"/>
      <c r="J17" s="58"/>
      <c r="K17" s="32"/>
      <c r="L17" s="57"/>
      <c r="M17" s="57"/>
      <c r="N17" s="214" t="s">
        <v>56</v>
      </c>
      <c r="O17" s="20"/>
      <c r="S17" s="69"/>
    </row>
    <row r="18" spans="1:19" s="6" customFormat="1" ht="17.25" customHeight="1" x14ac:dyDescent="0.55000000000000004">
      <c r="A18" s="65">
        <f>MAX(A$5:A12)+1</f>
        <v>3</v>
      </c>
      <c r="B18" s="94">
        <f>MAX(B$5:B12)+1</f>
        <v>45723</v>
      </c>
      <c r="C18" s="102">
        <f>WEEKDAY(B18)</f>
        <v>6</v>
      </c>
      <c r="D18" s="83"/>
      <c r="E18" s="167"/>
      <c r="F18" s="48"/>
      <c r="G18" s="56"/>
      <c r="H18" s="18"/>
      <c r="I18" s="127"/>
      <c r="J18" s="127"/>
      <c r="K18" s="18"/>
      <c r="L18" s="128"/>
      <c r="M18" s="128"/>
      <c r="N18" s="215"/>
      <c r="O18" s="20" t="s">
        <v>5</v>
      </c>
    </row>
    <row r="19" spans="1:19" s="6" customFormat="1" ht="17.25" customHeight="1" x14ac:dyDescent="0.55000000000000004">
      <c r="A19" s="65"/>
      <c r="B19" s="94"/>
      <c r="C19" s="102"/>
      <c r="D19" s="177">
        <v>0.40625</v>
      </c>
      <c r="E19" s="167" t="s">
        <v>29</v>
      </c>
      <c r="F19" s="48" t="s">
        <v>18</v>
      </c>
      <c r="G19" s="178" t="s">
        <v>73</v>
      </c>
      <c r="H19" s="18"/>
      <c r="I19" s="127"/>
      <c r="J19" s="127"/>
      <c r="K19" s="18"/>
      <c r="L19" s="128"/>
      <c r="M19" s="128"/>
      <c r="N19" s="215"/>
      <c r="O19" s="20"/>
    </row>
    <row r="20" spans="1:19" s="6" customFormat="1" ht="17.25" customHeight="1" x14ac:dyDescent="0.55000000000000004">
      <c r="A20" s="65"/>
      <c r="B20" s="94"/>
      <c r="C20" s="102"/>
      <c r="D20" s="177">
        <v>0.45833333333333331</v>
      </c>
      <c r="E20" s="167" t="s">
        <v>30</v>
      </c>
      <c r="F20" s="48" t="s">
        <v>3</v>
      </c>
      <c r="G20" s="55"/>
      <c r="H20" s="18"/>
      <c r="I20" s="116"/>
      <c r="J20" s="116"/>
      <c r="K20" s="30"/>
      <c r="L20" s="128"/>
      <c r="M20" s="128"/>
      <c r="N20" s="215"/>
      <c r="O20" s="20"/>
    </row>
    <row r="21" spans="1:19" s="6" customFormat="1" ht="17.25" customHeight="1" x14ac:dyDescent="0.55000000000000004">
      <c r="A21" s="65"/>
      <c r="B21" s="94"/>
      <c r="C21" s="102"/>
      <c r="D21" s="83"/>
      <c r="E21" s="167"/>
      <c r="F21" s="48"/>
      <c r="G21" s="55"/>
      <c r="H21" s="18" t="s">
        <v>31</v>
      </c>
      <c r="I21" s="116"/>
      <c r="J21" s="116"/>
      <c r="K21" s="30"/>
      <c r="L21" s="128"/>
      <c r="M21" s="128"/>
      <c r="N21" s="215"/>
      <c r="O21" s="20"/>
    </row>
    <row r="22" spans="1:19" s="6" customFormat="1" ht="17.25" customHeight="1" x14ac:dyDescent="0.55000000000000004">
      <c r="A22" s="65"/>
      <c r="B22" s="94"/>
      <c r="C22" s="102"/>
      <c r="D22" s="83"/>
      <c r="E22" s="167"/>
      <c r="F22" s="48"/>
      <c r="G22" s="55"/>
      <c r="H22" s="18" t="s">
        <v>32</v>
      </c>
      <c r="I22" s="116"/>
      <c r="J22" s="116"/>
      <c r="K22" s="30"/>
      <c r="L22" s="128"/>
      <c r="M22" s="128"/>
      <c r="N22" s="215"/>
      <c r="O22" s="20"/>
    </row>
    <row r="23" spans="1:19" s="6" customFormat="1" ht="17.25" customHeight="1" x14ac:dyDescent="0.55000000000000004">
      <c r="A23" s="65"/>
      <c r="B23" s="94"/>
      <c r="C23" s="102"/>
      <c r="D23" s="83"/>
      <c r="E23" s="167"/>
      <c r="F23" s="48"/>
      <c r="G23" s="55"/>
      <c r="H23" s="18"/>
      <c r="I23" s="116"/>
      <c r="J23" s="116"/>
      <c r="K23" s="30"/>
      <c r="L23" s="128"/>
      <c r="M23" s="128"/>
      <c r="N23" s="215"/>
      <c r="O23" s="20"/>
    </row>
    <row r="24" spans="1:19" s="6" customFormat="1" ht="17.25" customHeight="1" x14ac:dyDescent="0.55000000000000004">
      <c r="A24" s="75"/>
      <c r="B24" s="93"/>
      <c r="C24" s="99"/>
      <c r="D24" s="79"/>
      <c r="E24" s="164"/>
      <c r="F24" s="111"/>
      <c r="G24" s="27"/>
      <c r="H24" s="63"/>
      <c r="I24" s="88"/>
      <c r="J24" s="59"/>
      <c r="K24" s="70"/>
      <c r="L24" s="71" t="s">
        <v>30</v>
      </c>
      <c r="M24" s="153" t="s">
        <v>0</v>
      </c>
      <c r="N24" s="215"/>
      <c r="O24" s="20"/>
    </row>
    <row r="25" spans="1:19" s="6" customFormat="1" ht="17.25" customHeight="1" x14ac:dyDescent="0.55000000000000004">
      <c r="A25" s="66"/>
      <c r="B25" s="92"/>
      <c r="C25" s="98"/>
      <c r="D25" s="84"/>
      <c r="E25" s="169"/>
      <c r="F25" s="35"/>
      <c r="G25" s="51"/>
      <c r="H25" s="77"/>
      <c r="I25" s="32"/>
      <c r="J25" s="32"/>
      <c r="K25" s="32"/>
      <c r="L25" s="39"/>
      <c r="M25" s="32"/>
      <c r="N25" s="203" t="s">
        <v>58</v>
      </c>
      <c r="O25" s="20" t="s">
        <v>4</v>
      </c>
    </row>
    <row r="26" spans="1:19" s="6" customFormat="1" ht="17.25" customHeight="1" x14ac:dyDescent="0.55000000000000004">
      <c r="A26" s="65">
        <f>MAX(A$5:A20)+1</f>
        <v>4</v>
      </c>
      <c r="B26" s="94">
        <f>MAX(B$5:B20)+1</f>
        <v>45724</v>
      </c>
      <c r="C26" s="104">
        <f>WEEKDAY(B26)</f>
        <v>7</v>
      </c>
      <c r="D26" s="79" t="s">
        <v>15</v>
      </c>
      <c r="E26" s="47"/>
      <c r="F26" s="29"/>
      <c r="G26" s="56"/>
      <c r="H26" s="18" t="s">
        <v>33</v>
      </c>
      <c r="I26" s="127"/>
      <c r="J26" s="127"/>
      <c r="K26" s="18"/>
      <c r="L26" s="40"/>
      <c r="M26" s="14"/>
      <c r="N26" s="204"/>
      <c r="O26" s="20"/>
    </row>
    <row r="27" spans="1:19" s="6" customFormat="1" ht="17.25" customHeight="1" x14ac:dyDescent="0.55000000000000004">
      <c r="A27" s="65"/>
      <c r="B27" s="94"/>
      <c r="C27" s="102"/>
      <c r="D27" s="79"/>
      <c r="E27" s="47"/>
      <c r="F27" s="29"/>
      <c r="G27" s="55"/>
      <c r="I27" s="116"/>
      <c r="J27" s="116"/>
      <c r="K27" s="30"/>
      <c r="L27" s="40"/>
      <c r="M27" s="14"/>
      <c r="N27" s="204"/>
      <c r="O27" s="20"/>
    </row>
    <row r="28" spans="1:19" s="6" customFormat="1" ht="16.5" customHeight="1" x14ac:dyDescent="0.55000000000000004">
      <c r="A28" s="67"/>
      <c r="B28" s="95"/>
      <c r="C28" s="103"/>
      <c r="D28" s="80"/>
      <c r="E28" s="166"/>
      <c r="F28" s="26"/>
      <c r="G28" s="22"/>
      <c r="H28" s="23"/>
      <c r="I28" s="88"/>
      <c r="J28" s="59"/>
      <c r="K28" s="70"/>
      <c r="L28" s="71" t="s">
        <v>30</v>
      </c>
      <c r="M28" s="153" t="s">
        <v>0</v>
      </c>
      <c r="N28" s="205"/>
      <c r="O28" s="20"/>
    </row>
    <row r="29" spans="1:19" s="6" customFormat="1" ht="17.25" customHeight="1" thickBot="1" x14ac:dyDescent="0.6">
      <c r="A29" s="66"/>
      <c r="B29" s="92"/>
      <c r="C29" s="98"/>
      <c r="D29" s="84"/>
      <c r="E29" s="169"/>
      <c r="F29" s="73"/>
      <c r="G29" s="137"/>
      <c r="J29" s="109"/>
      <c r="K29" s="32"/>
      <c r="L29" s="39"/>
      <c r="M29" s="32"/>
      <c r="N29" s="198" t="s">
        <v>57</v>
      </c>
      <c r="O29" s="20" t="s">
        <v>4</v>
      </c>
    </row>
    <row r="30" spans="1:19" s="6" customFormat="1" ht="17.25" customHeight="1" thickBot="1" x14ac:dyDescent="0.6">
      <c r="A30" s="65">
        <f>MAX(A$5:A26)+1</f>
        <v>5</v>
      </c>
      <c r="B30" s="94">
        <f>MAX(B$5:B26)+1</f>
        <v>45725</v>
      </c>
      <c r="C30" s="101">
        <f>WEEKDAY(B30)</f>
        <v>1</v>
      </c>
      <c r="D30" s="79" t="s">
        <v>15</v>
      </c>
      <c r="E30" s="47"/>
      <c r="F30" s="48"/>
      <c r="G30" s="201" t="s">
        <v>45</v>
      </c>
      <c r="H30" s="202"/>
      <c r="I30" s="132"/>
      <c r="J30" s="128"/>
      <c r="K30" s="129"/>
      <c r="L30" s="40"/>
      <c r="M30" s="14"/>
      <c r="N30" s="199"/>
      <c r="O30" s="20"/>
    </row>
    <row r="31" spans="1:19" s="6" customFormat="1" ht="17.25" customHeight="1" x14ac:dyDescent="0.55000000000000004">
      <c r="A31" s="65"/>
      <c r="B31" s="94"/>
      <c r="C31" s="101"/>
      <c r="D31" s="79"/>
      <c r="E31" s="47"/>
      <c r="F31" s="48"/>
      <c r="G31" s="52"/>
      <c r="H31" s="117" t="s">
        <v>38</v>
      </c>
      <c r="I31" s="118"/>
      <c r="J31" s="119"/>
      <c r="L31" s="40"/>
      <c r="M31" s="14"/>
      <c r="N31" s="199"/>
      <c r="O31" s="20"/>
    </row>
    <row r="32" spans="1:19" s="6" customFormat="1" ht="17.149999999999999" customHeight="1" x14ac:dyDescent="0.55000000000000004">
      <c r="A32" s="67"/>
      <c r="B32" s="95"/>
      <c r="C32" s="103"/>
      <c r="D32" s="80"/>
      <c r="E32" s="166"/>
      <c r="F32" s="41"/>
      <c r="G32" s="27"/>
      <c r="H32" s="120"/>
      <c r="I32" s="71" t="s">
        <v>37</v>
      </c>
      <c r="J32" s="72" t="s">
        <v>0</v>
      </c>
      <c r="K32" s="14"/>
      <c r="L32" s="38" t="s">
        <v>30</v>
      </c>
      <c r="M32" s="151" t="str">
        <f t="shared" ref="M32" si="0">M37</f>
        <v>泊</v>
      </c>
      <c r="N32" s="200"/>
      <c r="O32" s="20"/>
    </row>
    <row r="33" spans="1:15" s="6" customFormat="1" ht="17.25" customHeight="1" x14ac:dyDescent="0.55000000000000004">
      <c r="A33" s="66"/>
      <c r="B33" s="92"/>
      <c r="C33" s="98"/>
      <c r="D33" s="84"/>
      <c r="E33" s="169"/>
      <c r="F33" s="73"/>
      <c r="G33" s="51"/>
      <c r="H33" s="121"/>
      <c r="I33" s="60"/>
      <c r="J33" s="122"/>
      <c r="K33" s="32"/>
      <c r="L33" s="39"/>
      <c r="M33" s="32"/>
      <c r="N33" s="203" t="s">
        <v>59</v>
      </c>
      <c r="O33" s="20" t="s">
        <v>4</v>
      </c>
    </row>
    <row r="34" spans="1:15" s="6" customFormat="1" ht="17.25" customHeight="1" x14ac:dyDescent="0.55000000000000004">
      <c r="A34" s="75"/>
      <c r="B34" s="93"/>
      <c r="C34" s="99"/>
      <c r="D34" s="79"/>
      <c r="E34" s="164"/>
      <c r="F34" s="111"/>
      <c r="G34" s="52"/>
      <c r="H34" s="120" t="s">
        <v>39</v>
      </c>
      <c r="I34" s="128"/>
      <c r="J34" s="53"/>
      <c r="K34" s="14"/>
      <c r="L34" s="40"/>
      <c r="M34" s="14"/>
      <c r="N34" s="204"/>
      <c r="O34" s="20"/>
    </row>
    <row r="35" spans="1:15" s="6" customFormat="1" ht="17.25" customHeight="1" x14ac:dyDescent="0.55000000000000004">
      <c r="A35" s="65">
        <f>MAX(A$5:A30)+1</f>
        <v>6</v>
      </c>
      <c r="B35" s="94">
        <f>MAX(B$5:B30)+1</f>
        <v>45726</v>
      </c>
      <c r="C35" s="100">
        <f>WEEKDAY(B35)</f>
        <v>2</v>
      </c>
      <c r="D35" s="79" t="s">
        <v>15</v>
      </c>
      <c r="E35" s="47"/>
      <c r="F35" s="48"/>
      <c r="G35" s="31"/>
      <c r="H35" s="120" t="s">
        <v>42</v>
      </c>
      <c r="I35" s="30"/>
      <c r="J35" s="123"/>
      <c r="K35" s="18" t="s">
        <v>40</v>
      </c>
      <c r="L35" s="40"/>
      <c r="M35" s="14"/>
      <c r="N35" s="204"/>
      <c r="O35" s="20"/>
    </row>
    <row r="36" spans="1:15" s="6" customFormat="1" ht="17.149999999999999" customHeight="1" x14ac:dyDescent="0.55000000000000004">
      <c r="A36" s="65"/>
      <c r="B36" s="94"/>
      <c r="C36" s="100"/>
      <c r="D36" s="79"/>
      <c r="E36" s="47"/>
      <c r="F36" s="48"/>
      <c r="G36" s="31"/>
      <c r="H36" s="120"/>
      <c r="I36" s="30"/>
      <c r="J36" s="123"/>
      <c r="K36" s="18"/>
      <c r="L36" s="40"/>
      <c r="M36" s="14"/>
      <c r="N36" s="204"/>
      <c r="O36" s="20"/>
    </row>
    <row r="37" spans="1:15" s="6" customFormat="1" ht="17.149999999999999" customHeight="1" x14ac:dyDescent="0.55000000000000004">
      <c r="A37" s="67"/>
      <c r="B37" s="95"/>
      <c r="C37" s="103"/>
      <c r="D37" s="80"/>
      <c r="E37" s="166"/>
      <c r="F37" s="41"/>
      <c r="G37" s="22"/>
      <c r="H37" s="136"/>
      <c r="I37" s="38" t="s">
        <v>37</v>
      </c>
      <c r="J37" s="25" t="s">
        <v>0</v>
      </c>
      <c r="K37" s="24"/>
      <c r="L37" s="38" t="s">
        <v>30</v>
      </c>
      <c r="M37" s="151" t="s">
        <v>0</v>
      </c>
      <c r="N37" s="205"/>
      <c r="O37" s="20"/>
    </row>
    <row r="38" spans="1:15" s="6" customFormat="1" ht="17.149999999999999" customHeight="1" thickBot="1" x14ac:dyDescent="0.6">
      <c r="A38" s="66"/>
      <c r="B38" s="92"/>
      <c r="C38" s="98"/>
      <c r="D38" s="84"/>
      <c r="E38" s="169"/>
      <c r="F38" s="73"/>
      <c r="G38" s="106"/>
      <c r="H38" s="120" t="s">
        <v>43</v>
      </c>
      <c r="I38" s="112"/>
      <c r="J38" s="124"/>
      <c r="K38" s="32"/>
      <c r="L38" s="107"/>
      <c r="M38" s="32"/>
      <c r="N38" s="159" t="s">
        <v>63</v>
      </c>
      <c r="O38" s="20"/>
    </row>
    <row r="39" spans="1:15" s="6" customFormat="1" ht="17.149999999999999" customHeight="1" x14ac:dyDescent="0.55000000000000004">
      <c r="A39" s="65">
        <f>MAX(A$5:A35)+1</f>
        <v>7</v>
      </c>
      <c r="B39" s="94">
        <f>MAX(B$5:B35)+1</f>
        <v>45727</v>
      </c>
      <c r="C39" s="100">
        <f>WEEKDAY(B39)</f>
        <v>3</v>
      </c>
      <c r="D39" s="79" t="s">
        <v>15</v>
      </c>
      <c r="E39" s="164"/>
      <c r="F39" s="111"/>
      <c r="G39" s="27"/>
      <c r="H39" s="133"/>
      <c r="I39" s="134"/>
      <c r="J39" s="135"/>
      <c r="K39" s="131" t="s">
        <v>44</v>
      </c>
      <c r="L39" s="112"/>
      <c r="M39" s="14"/>
      <c r="N39" s="160" t="s">
        <v>60</v>
      </c>
      <c r="O39" s="20"/>
    </row>
    <row r="40" spans="1:15" s="6" customFormat="1" ht="17.149999999999999" customHeight="1" x14ac:dyDescent="0.55000000000000004">
      <c r="A40" s="65"/>
      <c r="B40" s="94"/>
      <c r="C40" s="101"/>
      <c r="D40" s="79"/>
      <c r="E40" s="164"/>
      <c r="F40" s="111"/>
      <c r="G40" s="27"/>
      <c r="H40" s="18"/>
      <c r="I40" s="112"/>
      <c r="J40" s="113"/>
      <c r="K40" s="14"/>
      <c r="L40" s="112"/>
      <c r="M40" s="14"/>
      <c r="N40" s="158" t="s">
        <v>61</v>
      </c>
      <c r="O40" s="20"/>
    </row>
    <row r="41" spans="1:15" s="6" customFormat="1" ht="17.149999999999999" customHeight="1" x14ac:dyDescent="0.55000000000000004">
      <c r="A41" s="67"/>
      <c r="B41" s="95"/>
      <c r="C41" s="103"/>
      <c r="D41" s="80"/>
      <c r="E41" s="166"/>
      <c r="F41" s="41"/>
      <c r="G41" s="22"/>
      <c r="H41" s="23"/>
      <c r="I41" s="88"/>
      <c r="J41" s="59"/>
      <c r="K41" s="24"/>
      <c r="L41" s="71" t="s">
        <v>30</v>
      </c>
      <c r="M41" s="151" t="s">
        <v>0</v>
      </c>
      <c r="N41" s="161" t="s">
        <v>62</v>
      </c>
      <c r="O41" s="20"/>
    </row>
    <row r="42" spans="1:15" s="6" customFormat="1" ht="17.149999999999999" customHeight="1" thickBot="1" x14ac:dyDescent="0.6">
      <c r="A42" s="66"/>
      <c r="B42" s="92"/>
      <c r="C42" s="98"/>
      <c r="D42" s="84"/>
      <c r="E42" s="169"/>
      <c r="F42" s="73"/>
      <c r="G42" s="106"/>
      <c r="H42" s="64"/>
      <c r="I42" s="107"/>
      <c r="J42" s="108"/>
      <c r="K42" s="32"/>
      <c r="L42" s="107"/>
      <c r="M42" s="32"/>
      <c r="N42" s="203" t="s">
        <v>64</v>
      </c>
      <c r="O42" s="20"/>
    </row>
    <row r="43" spans="1:15" s="6" customFormat="1" ht="17.149999999999999" customHeight="1" thickBot="1" x14ac:dyDescent="0.6">
      <c r="A43" s="65">
        <f>MAX(A$5:A39)+1</f>
        <v>8</v>
      </c>
      <c r="B43" s="94">
        <f>MAX(B$5:B39)+1</f>
        <v>45728</v>
      </c>
      <c r="C43" s="100">
        <f>WEEKDAY(B43)</f>
        <v>4</v>
      </c>
      <c r="D43" s="79" t="s">
        <v>15</v>
      </c>
      <c r="E43" s="164"/>
      <c r="F43" s="111"/>
      <c r="G43" s="201" t="s">
        <v>45</v>
      </c>
      <c r="H43" s="202"/>
      <c r="I43" s="139"/>
      <c r="J43" s="113"/>
      <c r="K43" s="18" t="s">
        <v>47</v>
      </c>
      <c r="L43" s="112"/>
      <c r="M43" s="14"/>
      <c r="N43" s="204"/>
      <c r="O43" s="20"/>
    </row>
    <row r="44" spans="1:15" s="6" customFormat="1" ht="17.149999999999999" customHeight="1" x14ac:dyDescent="0.55000000000000004">
      <c r="A44" s="65"/>
      <c r="B44" s="94"/>
      <c r="C44" s="101"/>
      <c r="D44" s="79"/>
      <c r="E44" s="164"/>
      <c r="F44" s="111"/>
      <c r="G44" s="138"/>
      <c r="H44" s="117" t="s">
        <v>46</v>
      </c>
      <c r="I44" s="134"/>
      <c r="J44" s="144"/>
      <c r="K44" s="143"/>
      <c r="L44" s="112"/>
      <c r="M44" s="14"/>
      <c r="N44" s="204"/>
      <c r="O44" s="20"/>
    </row>
    <row r="45" spans="1:15" s="6" customFormat="1" ht="17.149999999999999" customHeight="1" thickBot="1" x14ac:dyDescent="0.6">
      <c r="A45" s="65"/>
      <c r="B45" s="94"/>
      <c r="C45" s="101"/>
      <c r="D45" s="79"/>
      <c r="E45" s="164"/>
      <c r="F45" s="111"/>
      <c r="G45" s="27"/>
      <c r="H45" s="120" t="s">
        <v>42</v>
      </c>
      <c r="I45" s="112"/>
      <c r="J45" s="113"/>
      <c r="K45" s="143"/>
      <c r="L45" s="112"/>
      <c r="M45" s="14"/>
      <c r="N45" s="204"/>
      <c r="O45" s="20"/>
    </row>
    <row r="46" spans="1:15" s="6" customFormat="1" ht="17.149999999999999" customHeight="1" x14ac:dyDescent="0.55000000000000004">
      <c r="A46" s="67"/>
      <c r="B46" s="95"/>
      <c r="C46" s="103"/>
      <c r="D46" s="80"/>
      <c r="E46" s="166"/>
      <c r="F46" s="41"/>
      <c r="G46" s="22"/>
      <c r="H46" s="141"/>
      <c r="I46" s="140"/>
      <c r="J46" s="142"/>
      <c r="K46" s="24"/>
      <c r="L46" s="38" t="s">
        <v>30</v>
      </c>
      <c r="M46" s="151" t="s">
        <v>0</v>
      </c>
      <c r="N46" s="205"/>
      <c r="O46" s="20"/>
    </row>
    <row r="47" spans="1:15" s="6" customFormat="1" ht="17.25" customHeight="1" x14ac:dyDescent="0.55000000000000004">
      <c r="A47" s="66"/>
      <c r="B47" s="92"/>
      <c r="C47" s="98"/>
      <c r="D47" s="84"/>
      <c r="E47" s="169"/>
      <c r="F47" s="35"/>
      <c r="G47" s="109"/>
      <c r="H47" s="109"/>
      <c r="I47" s="32"/>
      <c r="J47" s="32"/>
      <c r="K47" s="32"/>
      <c r="L47" s="39"/>
      <c r="M47" s="32"/>
      <c r="N47" s="190" t="s">
        <v>65</v>
      </c>
      <c r="O47" s="20" t="s">
        <v>4</v>
      </c>
    </row>
    <row r="48" spans="1:15" s="6" customFormat="1" ht="17.25" customHeight="1" x14ac:dyDescent="0.55000000000000004">
      <c r="A48" s="65">
        <f>MAX(A$5:A46)+1</f>
        <v>9</v>
      </c>
      <c r="B48" s="94">
        <f>MAX(B$5:B46)+1</f>
        <v>45729</v>
      </c>
      <c r="C48" s="100">
        <f>WEEKDAY(B48)</f>
        <v>5</v>
      </c>
      <c r="D48" s="79" t="s">
        <v>15</v>
      </c>
      <c r="E48" s="47"/>
      <c r="F48" s="29"/>
      <c r="G48" s="31"/>
      <c r="H48" s="18" t="s">
        <v>20</v>
      </c>
      <c r="I48" s="30"/>
      <c r="J48" s="30"/>
      <c r="K48" s="18"/>
      <c r="L48" s="40"/>
      <c r="M48" s="14"/>
      <c r="N48" s="191"/>
      <c r="O48" s="20"/>
    </row>
    <row r="49" spans="1:15" s="6" customFormat="1" ht="17.25" customHeight="1" x14ac:dyDescent="0.55000000000000004">
      <c r="A49" s="65"/>
      <c r="B49" s="94"/>
      <c r="C49" s="101"/>
      <c r="D49" s="79"/>
      <c r="E49" s="47"/>
      <c r="F49" s="29"/>
      <c r="G49" s="52"/>
      <c r="H49" s="18"/>
      <c r="I49" s="30"/>
      <c r="J49" s="30"/>
      <c r="K49" s="30"/>
      <c r="L49" s="40"/>
      <c r="M49" s="14"/>
      <c r="N49" s="191"/>
      <c r="O49" s="20"/>
    </row>
    <row r="50" spans="1:15" s="6" customFormat="1" ht="17.149999999999999" customHeight="1" x14ac:dyDescent="0.55000000000000004">
      <c r="A50" s="67"/>
      <c r="B50" s="95"/>
      <c r="C50" s="103"/>
      <c r="D50" s="80"/>
      <c r="E50" s="166"/>
      <c r="F50" s="26"/>
      <c r="G50" s="22"/>
      <c r="H50" s="23"/>
      <c r="I50" s="62"/>
      <c r="J50" s="62"/>
      <c r="K50" s="34"/>
      <c r="L50" s="38" t="s">
        <v>30</v>
      </c>
      <c r="M50" s="151" t="s">
        <v>0</v>
      </c>
      <c r="N50" s="192"/>
      <c r="O50" s="20"/>
    </row>
    <row r="51" spans="1:15" s="6" customFormat="1" ht="17.149999999999999" customHeight="1" x14ac:dyDescent="0.55000000000000004">
      <c r="A51" s="66"/>
      <c r="B51" s="92"/>
      <c r="C51" s="98"/>
      <c r="D51" s="79"/>
      <c r="E51" s="164"/>
      <c r="F51" s="111"/>
      <c r="G51" s="27"/>
      <c r="H51" s="18"/>
      <c r="I51" s="114"/>
      <c r="J51" s="114"/>
      <c r="K51" s="14"/>
      <c r="L51" s="112"/>
      <c r="M51" s="14"/>
      <c r="N51" s="190" t="s">
        <v>65</v>
      </c>
      <c r="O51" s="20"/>
    </row>
    <row r="52" spans="1:15" s="6" customFormat="1" ht="17.149999999999999" customHeight="1" x14ac:dyDescent="0.55000000000000004">
      <c r="A52" s="65">
        <f>MAX(A$5:A50)+1</f>
        <v>10</v>
      </c>
      <c r="B52" s="94">
        <f>MAX(B$5:B50)+1</f>
        <v>45730</v>
      </c>
      <c r="C52" s="100">
        <f>WEEKDAY(B52)</f>
        <v>6</v>
      </c>
      <c r="D52" s="79" t="s">
        <v>15</v>
      </c>
      <c r="E52" s="164"/>
      <c r="F52" s="111"/>
      <c r="G52" s="27"/>
      <c r="H52" s="18" t="s">
        <v>34</v>
      </c>
      <c r="I52" s="114"/>
      <c r="J52" s="114"/>
      <c r="K52" s="14"/>
      <c r="L52" s="112"/>
      <c r="M52" s="14"/>
      <c r="N52" s="191"/>
      <c r="O52" s="20"/>
    </row>
    <row r="53" spans="1:15" s="6" customFormat="1" ht="17.149999999999999" customHeight="1" x14ac:dyDescent="0.55000000000000004">
      <c r="A53" s="65"/>
      <c r="B53" s="94"/>
      <c r="C53" s="101"/>
      <c r="D53" s="79"/>
      <c r="E53" s="164"/>
      <c r="F53" s="111"/>
      <c r="G53" s="27"/>
      <c r="H53" s="18"/>
      <c r="I53" s="114"/>
      <c r="J53" s="114"/>
      <c r="K53" s="14"/>
      <c r="L53" s="112"/>
      <c r="M53" s="14"/>
      <c r="N53" s="191"/>
      <c r="O53" s="20"/>
    </row>
    <row r="54" spans="1:15" s="6" customFormat="1" ht="17.149999999999999" customHeight="1" x14ac:dyDescent="0.55000000000000004">
      <c r="A54" s="67"/>
      <c r="B54" s="95"/>
      <c r="C54" s="103"/>
      <c r="D54" s="79"/>
      <c r="E54" s="164"/>
      <c r="F54" s="111"/>
      <c r="G54" s="27"/>
      <c r="H54" s="18"/>
      <c r="I54" s="114"/>
      <c r="J54" s="114"/>
      <c r="K54" s="14"/>
      <c r="L54" s="38" t="s">
        <v>30</v>
      </c>
      <c r="M54" s="151" t="s">
        <v>0</v>
      </c>
      <c r="N54" s="192"/>
      <c r="O54" s="20"/>
    </row>
    <row r="55" spans="1:15" s="6" customFormat="1" ht="17.149999999999999" customHeight="1" x14ac:dyDescent="0.55000000000000004">
      <c r="A55" s="66"/>
      <c r="B55" s="92"/>
      <c r="C55" s="98"/>
      <c r="D55" s="84"/>
      <c r="E55" s="169"/>
      <c r="F55" s="73"/>
      <c r="G55" s="106"/>
      <c r="H55" s="64"/>
      <c r="I55" s="115"/>
      <c r="J55" s="115"/>
      <c r="K55" s="32"/>
      <c r="L55" s="107"/>
      <c r="M55" s="32"/>
      <c r="N55" s="191" t="s">
        <v>65</v>
      </c>
      <c r="O55" s="20"/>
    </row>
    <row r="56" spans="1:15" s="6" customFormat="1" ht="17.149999999999999" customHeight="1" x14ac:dyDescent="0.55000000000000004">
      <c r="A56" s="65">
        <f>MAX(A$5:A54)+1</f>
        <v>11</v>
      </c>
      <c r="B56" s="94">
        <f>MAX(B$5:B54)+1</f>
        <v>45731</v>
      </c>
      <c r="C56" s="104">
        <f>WEEKDAY(B56)</f>
        <v>7</v>
      </c>
      <c r="D56" s="79" t="s">
        <v>15</v>
      </c>
      <c r="E56" s="164"/>
      <c r="F56" s="111"/>
      <c r="G56" s="27"/>
      <c r="H56" s="18" t="s">
        <v>35</v>
      </c>
      <c r="I56" s="193" t="s">
        <v>41</v>
      </c>
      <c r="J56" s="193"/>
      <c r="K56" s="14"/>
      <c r="L56" s="112"/>
      <c r="M56" s="14"/>
      <c r="N56" s="191"/>
      <c r="O56" s="20"/>
    </row>
    <row r="57" spans="1:15" s="6" customFormat="1" ht="17.149999999999999" customHeight="1" x14ac:dyDescent="0.55000000000000004">
      <c r="A57" s="65"/>
      <c r="B57" s="94"/>
      <c r="C57" s="101"/>
      <c r="D57" s="79"/>
      <c r="E57" s="164"/>
      <c r="F57" s="111"/>
      <c r="G57" s="27"/>
      <c r="H57" s="18"/>
      <c r="I57" s="114"/>
      <c r="J57" s="114"/>
      <c r="K57" s="14"/>
      <c r="L57" s="112"/>
      <c r="M57" s="14"/>
      <c r="N57" s="191"/>
      <c r="O57" s="20"/>
    </row>
    <row r="58" spans="1:15" s="6" customFormat="1" ht="17.149999999999999" customHeight="1" x14ac:dyDescent="0.55000000000000004">
      <c r="A58" s="67"/>
      <c r="B58" s="95"/>
      <c r="C58" s="103"/>
      <c r="D58" s="80"/>
      <c r="E58" s="166"/>
      <c r="F58" s="41"/>
      <c r="G58" s="22"/>
      <c r="H58" s="23"/>
      <c r="I58" s="62"/>
      <c r="J58" s="62"/>
      <c r="K58" s="24"/>
      <c r="L58" s="38" t="s">
        <v>30</v>
      </c>
      <c r="M58" s="151" t="s">
        <v>0</v>
      </c>
      <c r="N58" s="192"/>
      <c r="O58" s="20"/>
    </row>
    <row r="59" spans="1:15" s="6" customFormat="1" ht="17.149999999999999" customHeight="1" x14ac:dyDescent="0.55000000000000004">
      <c r="A59" s="66"/>
      <c r="B59" s="92"/>
      <c r="C59" s="98"/>
      <c r="D59" s="84"/>
      <c r="E59" s="164"/>
      <c r="F59" s="111"/>
      <c r="G59" s="27"/>
      <c r="H59" s="18"/>
      <c r="I59" s="114"/>
      <c r="J59" s="114"/>
      <c r="K59" s="14"/>
      <c r="L59" s="112"/>
      <c r="M59" s="14"/>
      <c r="N59" s="190" t="s">
        <v>67</v>
      </c>
      <c r="O59" s="20"/>
    </row>
    <row r="60" spans="1:15" s="6" customFormat="1" ht="17.149999999999999" customHeight="1" x14ac:dyDescent="0.55000000000000004">
      <c r="A60" s="65">
        <f>MAX(A$5:A58)+1</f>
        <v>12</v>
      </c>
      <c r="B60" s="94">
        <f>MAX(B$5:B58)+1</f>
        <v>45732</v>
      </c>
      <c r="C60" s="101">
        <f>WEEKDAY(B60)</f>
        <v>1</v>
      </c>
      <c r="D60" s="79" t="s">
        <v>15</v>
      </c>
      <c r="E60" s="47"/>
      <c r="F60" s="48"/>
      <c r="G60" s="54"/>
      <c r="H60" s="129"/>
      <c r="I60" s="193" t="s">
        <v>48</v>
      </c>
      <c r="J60" s="193"/>
      <c r="K60" s="14"/>
      <c r="L60" s="112"/>
      <c r="M60" s="14"/>
      <c r="N60" s="191"/>
      <c r="O60" s="20"/>
    </row>
    <row r="61" spans="1:15" s="6" customFormat="1" ht="17.149999999999999" customHeight="1" x14ac:dyDescent="0.55000000000000004">
      <c r="A61" s="65"/>
      <c r="B61" s="94"/>
      <c r="C61" s="101"/>
      <c r="D61" s="79"/>
      <c r="E61" s="47"/>
      <c r="F61" s="48"/>
      <c r="G61" s="54"/>
      <c r="H61" s="18"/>
      <c r="I61" s="114"/>
      <c r="J61" s="114"/>
      <c r="K61" s="14"/>
      <c r="L61" s="112"/>
      <c r="M61" s="14"/>
      <c r="N61" s="191"/>
      <c r="O61" s="20"/>
    </row>
    <row r="62" spans="1:15" s="6" customFormat="1" ht="17.149999999999999" customHeight="1" thickBot="1" x14ac:dyDescent="0.6">
      <c r="A62" s="67"/>
      <c r="B62" s="95"/>
      <c r="C62" s="103"/>
      <c r="D62" s="80"/>
      <c r="E62" s="166"/>
      <c r="F62" s="41"/>
      <c r="G62" s="22"/>
      <c r="H62" s="23"/>
      <c r="I62" s="62"/>
      <c r="J62" s="62"/>
      <c r="K62" s="24"/>
      <c r="L62" s="38" t="s">
        <v>30</v>
      </c>
      <c r="M62" s="151" t="s">
        <v>0</v>
      </c>
      <c r="N62" s="194"/>
      <c r="O62" s="20"/>
    </row>
    <row r="63" spans="1:15" s="6" customFormat="1" ht="17.149999999999999" customHeight="1" x14ac:dyDescent="0.55000000000000004">
      <c r="A63" s="66"/>
      <c r="B63" s="92"/>
      <c r="C63" s="98"/>
      <c r="D63" s="84"/>
      <c r="E63" s="164"/>
      <c r="F63" s="111"/>
      <c r="G63" s="27"/>
      <c r="H63" s="18"/>
      <c r="I63" s="114"/>
      <c r="J63" s="114"/>
      <c r="K63" s="14"/>
      <c r="L63" s="112"/>
      <c r="M63" s="14"/>
      <c r="N63" s="195" t="s">
        <v>72</v>
      </c>
      <c r="O63" s="20"/>
    </row>
    <row r="64" spans="1:15" s="6" customFormat="1" ht="17.149999999999999" customHeight="1" x14ac:dyDescent="0.55000000000000004">
      <c r="A64" s="65">
        <f>MAX(A$5:A62)+1</f>
        <v>13</v>
      </c>
      <c r="B64" s="94">
        <f>MAX(B$5:B62)+1</f>
        <v>45733</v>
      </c>
      <c r="C64" s="100">
        <f>WEEKDAY(B64)</f>
        <v>2</v>
      </c>
      <c r="D64" s="79" t="s">
        <v>21</v>
      </c>
      <c r="E64" s="164"/>
      <c r="F64" s="111"/>
      <c r="G64" s="21"/>
      <c r="H64" s="18" t="s">
        <v>36</v>
      </c>
      <c r="I64" s="114"/>
      <c r="J64" s="114"/>
      <c r="K64" s="14"/>
      <c r="L64" s="112"/>
      <c r="M64" s="14"/>
      <c r="N64" s="196"/>
      <c r="O64" s="20"/>
    </row>
    <row r="65" spans="1:15" s="6" customFormat="1" ht="17.149999999999999" customHeight="1" x14ac:dyDescent="0.55000000000000004">
      <c r="A65" s="65"/>
      <c r="B65" s="94"/>
      <c r="C65" s="100"/>
      <c r="D65" s="79"/>
      <c r="E65" s="164"/>
      <c r="F65" s="111"/>
      <c r="G65" s="21"/>
      <c r="H65" s="18"/>
      <c r="I65" s="114"/>
      <c r="J65" s="114"/>
      <c r="K65" s="14"/>
      <c r="L65" s="112"/>
      <c r="M65" s="14"/>
      <c r="N65" s="196"/>
      <c r="O65" s="20"/>
    </row>
    <row r="66" spans="1:15" s="6" customFormat="1" ht="17.149999999999999" customHeight="1" x14ac:dyDescent="0.55000000000000004">
      <c r="A66" s="65"/>
      <c r="B66" s="94"/>
      <c r="C66" s="100"/>
      <c r="D66" s="179">
        <v>0.4861111111111111</v>
      </c>
      <c r="E66" s="164" t="s">
        <v>30</v>
      </c>
      <c r="F66" s="111" t="s">
        <v>18</v>
      </c>
      <c r="G66" s="180" t="s">
        <v>75</v>
      </c>
      <c r="H66" s="18"/>
      <c r="I66" s="114"/>
      <c r="J66" s="114"/>
      <c r="K66" s="14"/>
      <c r="L66" s="112"/>
      <c r="M66" s="14"/>
      <c r="N66" s="196"/>
      <c r="O66" s="20"/>
    </row>
    <row r="67" spans="1:15" s="6" customFormat="1" ht="17.149999999999999" customHeight="1" x14ac:dyDescent="0.55000000000000004">
      <c r="A67" s="65"/>
      <c r="B67" s="94"/>
      <c r="C67" s="100"/>
      <c r="D67" s="179">
        <v>0.5625</v>
      </c>
      <c r="E67" s="181" t="s">
        <v>74</v>
      </c>
      <c r="F67" s="111" t="s">
        <v>3</v>
      </c>
      <c r="G67" s="21"/>
      <c r="H67" s="18"/>
      <c r="I67" s="114"/>
      <c r="J67" s="114"/>
      <c r="K67" s="14"/>
      <c r="L67" s="112"/>
      <c r="M67" s="14"/>
      <c r="N67" s="196"/>
      <c r="O67" s="20"/>
    </row>
    <row r="68" spans="1:15" s="6" customFormat="1" ht="17.149999999999999" customHeight="1" x14ac:dyDescent="0.55000000000000004">
      <c r="A68" s="65"/>
      <c r="B68" s="94"/>
      <c r="C68" s="100"/>
      <c r="D68" s="179">
        <v>0.67708333333333337</v>
      </c>
      <c r="E68" s="181" t="s">
        <v>74</v>
      </c>
      <c r="F68" s="111" t="s">
        <v>18</v>
      </c>
      <c r="G68" s="180" t="s">
        <v>75</v>
      </c>
      <c r="H68" s="18"/>
      <c r="I68" s="114"/>
      <c r="J68" s="114"/>
      <c r="K68" s="14"/>
      <c r="L68" s="112"/>
      <c r="M68" s="14"/>
      <c r="N68" s="196"/>
      <c r="O68" s="20"/>
    </row>
    <row r="69" spans="1:15" s="6" customFormat="1" ht="17.149999999999999" customHeight="1" x14ac:dyDescent="0.55000000000000004">
      <c r="A69" s="65"/>
      <c r="B69" s="94"/>
      <c r="C69" s="101"/>
      <c r="D69" s="79"/>
      <c r="E69" s="164"/>
      <c r="F69" s="111"/>
      <c r="G69" s="27"/>
      <c r="H69" s="18"/>
      <c r="I69" s="114"/>
      <c r="J69" s="114"/>
      <c r="K69" s="14"/>
      <c r="L69" s="112"/>
      <c r="M69" s="14"/>
      <c r="N69" s="196"/>
      <c r="O69" s="20"/>
    </row>
    <row r="70" spans="1:15" s="6" customFormat="1" ht="17.149999999999999" customHeight="1" x14ac:dyDescent="0.55000000000000004">
      <c r="A70" s="67"/>
      <c r="B70" s="95"/>
      <c r="C70" s="103"/>
      <c r="D70" s="182">
        <v>0.73263888888888884</v>
      </c>
      <c r="E70" s="166" t="s">
        <v>14</v>
      </c>
      <c r="F70" s="41" t="s">
        <v>3</v>
      </c>
      <c r="G70" s="22"/>
      <c r="H70" s="147" t="s">
        <v>68</v>
      </c>
      <c r="I70" s="62"/>
      <c r="J70" s="62"/>
      <c r="K70" s="24"/>
      <c r="L70" s="38" t="s">
        <v>14</v>
      </c>
      <c r="M70" s="151" t="s">
        <v>0</v>
      </c>
      <c r="N70" s="197"/>
      <c r="O70" s="20"/>
    </row>
    <row r="71" spans="1:15" s="6" customFormat="1" ht="17.25" customHeight="1" x14ac:dyDescent="0.55000000000000004">
      <c r="A71" s="75"/>
      <c r="B71" s="93"/>
      <c r="C71" s="99"/>
      <c r="D71" s="79"/>
      <c r="E71" s="164"/>
      <c r="F71" s="16"/>
      <c r="G71" s="49"/>
      <c r="H71" s="18"/>
      <c r="I71" s="14"/>
      <c r="J71" s="14"/>
      <c r="K71" s="183"/>
      <c r="L71" s="184"/>
      <c r="M71" s="185"/>
      <c r="N71" s="186" t="s">
        <v>66</v>
      </c>
      <c r="O71" s="33" t="s">
        <v>4</v>
      </c>
    </row>
    <row r="72" spans="1:15" s="6" customFormat="1" ht="17.25" customHeight="1" x14ac:dyDescent="0.55000000000000004">
      <c r="A72" s="65">
        <f>MAX(A$5:A64)+1</f>
        <v>14</v>
      </c>
      <c r="B72" s="94">
        <f>MAX(B$5:B64)+1</f>
        <v>45734</v>
      </c>
      <c r="C72" s="100">
        <f>WEEKDAY(B72)</f>
        <v>3</v>
      </c>
      <c r="D72" s="79" t="s">
        <v>21</v>
      </c>
      <c r="E72" s="47"/>
      <c r="F72" s="29"/>
      <c r="G72" s="163"/>
      <c r="H72" s="18" t="s">
        <v>69</v>
      </c>
      <c r="I72" s="30"/>
      <c r="J72" s="30"/>
      <c r="K72" s="130"/>
      <c r="L72" s="40"/>
      <c r="M72" s="14"/>
      <c r="N72" s="186"/>
      <c r="O72" s="20"/>
    </row>
    <row r="73" spans="1:15" s="6" customFormat="1" ht="17.25" customHeight="1" x14ac:dyDescent="0.55000000000000004">
      <c r="A73" s="65"/>
      <c r="B73" s="94"/>
      <c r="C73" s="102"/>
      <c r="D73" s="79"/>
      <c r="E73" s="47"/>
      <c r="F73" s="29"/>
      <c r="G73" s="163"/>
      <c r="H73" s="18"/>
      <c r="I73" s="30"/>
      <c r="J73" s="30"/>
      <c r="K73" s="18"/>
      <c r="L73" s="40"/>
      <c r="M73" s="14"/>
      <c r="N73" s="186"/>
      <c r="O73" s="20"/>
    </row>
    <row r="74" spans="1:15" s="6" customFormat="1" ht="17.25" customHeight="1" x14ac:dyDescent="0.55000000000000004">
      <c r="A74" s="65"/>
      <c r="B74" s="94"/>
      <c r="C74" s="101"/>
      <c r="D74" s="79" t="s">
        <v>22</v>
      </c>
      <c r="E74" s="47"/>
      <c r="F74" s="29"/>
      <c r="G74" s="163"/>
      <c r="H74" s="18" t="s">
        <v>23</v>
      </c>
      <c r="I74" s="30"/>
      <c r="J74" s="30"/>
      <c r="K74" s="130"/>
      <c r="L74" s="40"/>
      <c r="M74" s="14"/>
      <c r="N74" s="186"/>
      <c r="O74" s="20"/>
    </row>
    <row r="75" spans="1:15" s="6" customFormat="1" ht="17.25" customHeight="1" x14ac:dyDescent="0.55000000000000004">
      <c r="A75" s="65"/>
      <c r="B75" s="94"/>
      <c r="C75" s="101"/>
      <c r="D75" s="79"/>
      <c r="E75" s="47"/>
      <c r="F75" s="29"/>
      <c r="G75" s="163"/>
      <c r="H75" s="18"/>
      <c r="I75" s="30"/>
      <c r="J75" s="30"/>
      <c r="K75" s="130"/>
      <c r="L75" s="40"/>
      <c r="M75" s="154"/>
      <c r="N75" s="186"/>
      <c r="O75" s="20"/>
    </row>
    <row r="76" spans="1:15" s="6" customFormat="1" ht="17.25" customHeight="1" x14ac:dyDescent="0.55000000000000004">
      <c r="A76" s="75"/>
      <c r="B76" s="93"/>
      <c r="C76" s="99"/>
      <c r="D76" s="79">
        <v>0.98958333333333337</v>
      </c>
      <c r="E76" s="47" t="s">
        <v>14</v>
      </c>
      <c r="F76" s="29" t="s">
        <v>18</v>
      </c>
      <c r="G76" s="61" t="s">
        <v>24</v>
      </c>
      <c r="H76" s="23"/>
      <c r="I76" s="88"/>
      <c r="J76" s="24"/>
      <c r="K76" s="152"/>
      <c r="L76" s="71" t="s">
        <v>27</v>
      </c>
      <c r="M76" s="153" t="s">
        <v>0</v>
      </c>
      <c r="N76" s="186"/>
      <c r="O76" s="20"/>
    </row>
    <row r="77" spans="1:15" s="6" customFormat="1" ht="17.25" customHeight="1" x14ac:dyDescent="0.55000000000000004">
      <c r="A77" s="171"/>
      <c r="B77" s="92"/>
      <c r="C77" s="98"/>
      <c r="D77" s="84"/>
      <c r="E77" s="170"/>
      <c r="F77" s="150"/>
      <c r="G77" s="49"/>
      <c r="H77" s="14"/>
      <c r="I77" s="14"/>
      <c r="J77" s="14"/>
      <c r="K77" s="130"/>
      <c r="L77" s="39"/>
      <c r="M77" s="32"/>
      <c r="N77" s="187"/>
      <c r="O77" s="43"/>
    </row>
    <row r="78" spans="1:15" s="6" customFormat="1" ht="17.25" customHeight="1" x14ac:dyDescent="0.55000000000000004">
      <c r="A78" s="65">
        <f>MAX(A$5:A72)+1</f>
        <v>15</v>
      </c>
      <c r="B78" s="94">
        <f>MAX(B$5:B72)+1</f>
        <v>45735</v>
      </c>
      <c r="C78" s="100">
        <f>WEEKDAY(B78)</f>
        <v>4</v>
      </c>
      <c r="D78" s="79">
        <v>0.36805555555555558</v>
      </c>
      <c r="E78" s="162" t="s">
        <v>25</v>
      </c>
      <c r="F78" s="29" t="s">
        <v>3</v>
      </c>
      <c r="G78" s="49"/>
      <c r="H78" s="8" t="s">
        <v>19</v>
      </c>
      <c r="I78" s="14"/>
      <c r="J78" s="14"/>
      <c r="K78" s="18"/>
      <c r="L78" s="40"/>
      <c r="M78" s="14"/>
      <c r="N78" s="188"/>
      <c r="O78" s="20"/>
    </row>
    <row r="79" spans="1:15" s="6" customFormat="1" ht="17.25" customHeight="1" x14ac:dyDescent="0.55000000000000004">
      <c r="A79" s="145"/>
      <c r="C79" s="146"/>
      <c r="D79" s="79"/>
      <c r="E79" s="47"/>
      <c r="F79" s="29"/>
      <c r="G79" s="18"/>
      <c r="I79" s="14"/>
      <c r="J79" s="14"/>
      <c r="K79" s="130"/>
      <c r="L79" s="40"/>
      <c r="M79" s="14"/>
      <c r="N79" s="188"/>
      <c r="O79" s="20"/>
    </row>
    <row r="80" spans="1:15" s="6" customFormat="1" ht="17.25" customHeight="1" thickBot="1" x14ac:dyDescent="0.6">
      <c r="A80" s="86"/>
      <c r="B80" s="96"/>
      <c r="C80" s="105"/>
      <c r="D80" s="85"/>
      <c r="E80" s="172"/>
      <c r="F80" s="89"/>
      <c r="G80" s="149"/>
      <c r="H80" s="148"/>
      <c r="I80" s="36"/>
      <c r="J80" s="36"/>
      <c r="K80" s="90"/>
      <c r="L80" s="173"/>
      <c r="M80" s="175"/>
      <c r="N80" s="189"/>
      <c r="O80" s="20"/>
    </row>
    <row r="81" spans="1:15" s="6" customFormat="1" ht="17.25" customHeight="1" x14ac:dyDescent="0.55000000000000004">
      <c r="A81" s="44"/>
      <c r="B81" s="45"/>
      <c r="C81" s="46"/>
      <c r="D81" s="28"/>
      <c r="E81" s="47"/>
      <c r="F81" s="48"/>
      <c r="G81" s="49"/>
      <c r="H81" s="18"/>
      <c r="I81" s="30"/>
      <c r="J81" s="30"/>
      <c r="K81" s="14"/>
      <c r="L81" s="40"/>
      <c r="M81" s="14"/>
      <c r="N81" s="50"/>
      <c r="O81" s="14"/>
    </row>
    <row r="83" spans="1:15" s="5" customFormat="1" ht="17.25" customHeight="1" x14ac:dyDescent="0.6">
      <c r="A83" s="15"/>
      <c r="C83" s="4"/>
      <c r="D83" s="3"/>
      <c r="E83" s="1"/>
      <c r="F83" s="12"/>
      <c r="G83" s="1"/>
      <c r="H83" s="2"/>
      <c r="I83" s="1"/>
      <c r="J83" s="1"/>
      <c r="K83" s="1"/>
      <c r="L83" s="1"/>
      <c r="M83" s="1"/>
      <c r="N83" s="1"/>
      <c r="O83" s="1"/>
    </row>
  </sheetData>
  <mergeCells count="21">
    <mergeCell ref="N25:N28"/>
    <mergeCell ref="L1:M1"/>
    <mergeCell ref="A2:O2"/>
    <mergeCell ref="E4:F4"/>
    <mergeCell ref="G4:M4"/>
    <mergeCell ref="N17:N24"/>
    <mergeCell ref="G30:H30"/>
    <mergeCell ref="N33:N37"/>
    <mergeCell ref="N42:N46"/>
    <mergeCell ref="G43:H43"/>
    <mergeCell ref="N47:N50"/>
    <mergeCell ref="I56:J56"/>
    <mergeCell ref="N59:N62"/>
    <mergeCell ref="I60:J60"/>
    <mergeCell ref="N63:N70"/>
    <mergeCell ref="N29:N32"/>
    <mergeCell ref="K71:M71"/>
    <mergeCell ref="N71:N76"/>
    <mergeCell ref="N77:N80"/>
    <mergeCell ref="N51:N54"/>
    <mergeCell ref="N55:N58"/>
  </mergeCells>
  <phoneticPr fontId="1"/>
  <printOptions horizontalCentered="1"/>
  <pageMargins left="0.59055118110236227" right="0.59055118110236227" top="0.59055118110236227" bottom="0.59055118110236227" header="0.39370078740157483" footer="0"/>
  <pageSetup paperSize="9" scale="51" orientation="portrait" cellComments="asDisplayed" r:id="rId1"/>
  <headerFooter alignWithMargins="0">
    <oddHeader>&amp;R&amp;"Meiryo UI,標準"&amp;12別紙1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３月派遣日程 (ビアク) (12.5)     </vt:lpstr>
      <vt:lpstr>'３月派遣日程 (ビアク) (12.5)  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松本史彦</cp:lastModifiedBy>
  <cp:lastPrinted>2024-11-26T00:52:40Z</cp:lastPrinted>
  <dcterms:created xsi:type="dcterms:W3CDTF">2019-07-19T00:52:46Z</dcterms:created>
  <dcterms:modified xsi:type="dcterms:W3CDTF">2024-12-05T04:27:56Z</dcterms:modified>
</cp:coreProperties>
</file>