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92.168.1.250\share1\⑩R07\⑩業者選定\旅行業者\１遺骨収集事業➀（マリアナ1・3-6次・収集）\依頼\日程表(車両記載ver)\"/>
    </mc:Choice>
  </mc:AlternateContent>
  <xr:revisionPtr revIDLastSave="0" documentId="8_{415DFCAB-8198-44CA-85D4-15BCDD68F485}" xr6:coauthVersionLast="47" xr6:coauthVersionMax="47" xr10:uidLastSave="{00000000-0000-0000-0000-000000000000}"/>
  <bookViews>
    <workbookView xWindow="-120" yWindow="-120" windowWidth="29040" windowHeight="16440" tabRatio="811" firstSheet="1" activeTab="1" xr2:uid="{00000000-000D-0000-FFFF-FFFF00000000}"/>
  </bookViews>
  <sheets>
    <sheet name="R7年度計画表1.10 (人員)" sheetId="121" state="hidden" r:id="rId1"/>
    <sheet name="R7年度計画表1.10" sheetId="116" r:id="rId2"/>
    <sheet name="第1次" sheetId="118" r:id="rId3"/>
    <sheet name="第2次" sheetId="119" r:id="rId4"/>
    <sheet name="第3次" sheetId="120" r:id="rId5"/>
    <sheet name="第4次" sheetId="65" r:id="rId6"/>
    <sheet name="第5次" sheetId="87" r:id="rId7"/>
    <sheet name="遺骨収集" sheetId="103" r:id="rId8"/>
  </sheets>
  <definedNames>
    <definedName name="_xlnm.Print_Area" localSheetId="1">'R7年度計画表1.10'!$A$1:$M$20</definedName>
    <definedName name="_xlnm.Print_Area" localSheetId="0">'R7年度計画表1.10 (人員)'!$A$1:$M$20</definedName>
    <definedName name="_xlnm.Print_Area" localSheetId="7">遺骨収集!$A$2:$R$87</definedName>
    <definedName name="_xlnm.Print_Area" localSheetId="2">第1次!$A$2:$O$77</definedName>
    <definedName name="_xlnm.Print_Area" localSheetId="3">第2次!$A$2:$L$57</definedName>
    <definedName name="_xlnm.Print_Area" localSheetId="4">第3次!$A$2:$O$72</definedName>
    <definedName name="_xlnm.Print_Area" localSheetId="5">第4次!$A$2:$L$83</definedName>
    <definedName name="_xlnm.Print_Area" localSheetId="6">第5次!$A$2:$L$81</definedName>
  </definedNames>
  <calcPr calcId="191029" concurrentCalc="0"/>
</workbook>
</file>

<file path=xl/calcChain.xml><?xml version="1.0" encoding="utf-8"?>
<calcChain xmlns="http://schemas.openxmlformats.org/spreadsheetml/2006/main">
  <c r="J10" i="121" l="1"/>
  <c r="I10" i="121"/>
  <c r="F10" i="121"/>
  <c r="J9" i="121"/>
  <c r="I9" i="121"/>
  <c r="F9" i="121"/>
  <c r="J8" i="121"/>
  <c r="I8" i="121"/>
  <c r="F8" i="121"/>
  <c r="J7" i="121"/>
  <c r="I7" i="121"/>
  <c r="F7" i="121"/>
  <c r="J6" i="121"/>
  <c r="I6" i="121"/>
  <c r="F6" i="121"/>
  <c r="J5" i="121"/>
  <c r="I5" i="121"/>
  <c r="F5" i="121"/>
  <c r="M1" i="121"/>
  <c r="B13" i="103"/>
  <c r="B21" i="103"/>
  <c r="A13" i="103"/>
  <c r="A21" i="103"/>
  <c r="A13" i="120"/>
  <c r="A18" i="120"/>
  <c r="A22" i="120"/>
  <c r="A26" i="120"/>
  <c r="A30" i="120"/>
  <c r="A35" i="120"/>
  <c r="A39" i="120"/>
  <c r="A43" i="120"/>
  <c r="A47" i="120"/>
  <c r="A51" i="120"/>
  <c r="A55" i="120"/>
  <c r="A59" i="120"/>
  <c r="A65" i="120"/>
  <c r="A13" i="119"/>
  <c r="A18" i="119"/>
  <c r="A27" i="119"/>
  <c r="A31" i="119"/>
  <c r="A35" i="119"/>
  <c r="A39" i="119"/>
  <c r="A43" i="119"/>
  <c r="A47" i="119"/>
  <c r="A51" i="119"/>
  <c r="B13" i="120"/>
  <c r="B18" i="120"/>
  <c r="B22" i="120"/>
  <c r="B26" i="120"/>
  <c r="B30" i="120"/>
  <c r="B35" i="120"/>
  <c r="B39" i="120"/>
  <c r="B43" i="120"/>
  <c r="B47" i="120"/>
  <c r="B51" i="120"/>
  <c r="B55" i="120"/>
  <c r="B59" i="120"/>
  <c r="B65" i="120"/>
  <c r="C65" i="120"/>
  <c r="C59" i="120"/>
  <c r="C55" i="120"/>
  <c r="C51" i="120"/>
  <c r="C47" i="120"/>
  <c r="C43" i="120"/>
  <c r="C39" i="120"/>
  <c r="C35" i="120"/>
  <c r="C30" i="120"/>
  <c r="C26" i="120"/>
  <c r="C22" i="120"/>
  <c r="C18" i="120"/>
  <c r="C13" i="120"/>
  <c r="C8" i="120"/>
  <c r="J10" i="116"/>
  <c r="I10" i="116"/>
  <c r="F10" i="116"/>
  <c r="J9" i="116"/>
  <c r="I9" i="116"/>
  <c r="F9" i="116"/>
  <c r="B13" i="119"/>
  <c r="B27" i="119"/>
  <c r="C27" i="119"/>
  <c r="C8" i="119"/>
  <c r="B18" i="119"/>
  <c r="C18" i="119"/>
  <c r="B13" i="118"/>
  <c r="C13" i="118"/>
  <c r="A13" i="118"/>
  <c r="A22" i="118"/>
  <c r="A27" i="118"/>
  <c r="A31" i="118"/>
  <c r="A35" i="118"/>
  <c r="A40" i="118"/>
  <c r="A44" i="118"/>
  <c r="A48" i="118"/>
  <c r="A52" i="118"/>
  <c r="A56" i="118"/>
  <c r="A60" i="118"/>
  <c r="A64" i="118"/>
  <c r="A69" i="118"/>
  <c r="C8" i="118"/>
  <c r="B22" i="118"/>
  <c r="C22" i="118"/>
  <c r="J8" i="116"/>
  <c r="I8" i="116"/>
  <c r="F8" i="116"/>
  <c r="J7" i="116"/>
  <c r="I7" i="116"/>
  <c r="F7" i="116"/>
  <c r="J6" i="116"/>
  <c r="I6" i="116"/>
  <c r="F6" i="116"/>
  <c r="J5" i="116"/>
  <c r="I5" i="116"/>
  <c r="F5" i="116"/>
  <c r="M1" i="116"/>
  <c r="C8" i="103"/>
  <c r="C13" i="103"/>
  <c r="C8" i="87"/>
  <c r="B13" i="87"/>
  <c r="A13" i="87"/>
  <c r="A21" i="87"/>
  <c r="A25" i="87"/>
  <c r="A29" i="87"/>
  <c r="A33" i="87"/>
  <c r="A37" i="87"/>
  <c r="A41" i="87"/>
  <c r="A45" i="87"/>
  <c r="A49" i="87"/>
  <c r="A53" i="87"/>
  <c r="A57" i="87"/>
  <c r="A61" i="87"/>
  <c r="A65" i="87"/>
  <c r="A69" i="87"/>
  <c r="A74" i="87"/>
  <c r="B13" i="65"/>
  <c r="C13" i="65"/>
  <c r="A13" i="65"/>
  <c r="A22" i="65"/>
  <c r="A26" i="65"/>
  <c r="A30" i="65"/>
  <c r="A34" i="65"/>
  <c r="A38" i="65"/>
  <c r="A42" i="65"/>
  <c r="A46" i="65"/>
  <c r="A50" i="65"/>
  <c r="A54" i="65"/>
  <c r="A58" i="65"/>
  <c r="A62" i="65"/>
  <c r="A66" i="65"/>
  <c r="A70" i="65"/>
  <c r="A75" i="65"/>
  <c r="C8" i="65"/>
  <c r="B25" i="103"/>
  <c r="C25" i="103"/>
  <c r="C21" i="103"/>
  <c r="A25" i="103"/>
  <c r="A29" i="103"/>
  <c r="B21" i="87"/>
  <c r="C13" i="87"/>
  <c r="B22" i="65"/>
  <c r="B31" i="119"/>
  <c r="C31" i="119"/>
  <c r="C13" i="119"/>
  <c r="B27" i="118"/>
  <c r="B29" i="103"/>
  <c r="C29" i="103"/>
  <c r="A33" i="103"/>
  <c r="A37" i="103"/>
  <c r="C21" i="87"/>
  <c r="B25" i="87"/>
  <c r="C25" i="87"/>
  <c r="B26" i="65"/>
  <c r="C22" i="65"/>
  <c r="B35" i="119"/>
  <c r="C27" i="118"/>
  <c r="B31" i="118"/>
  <c r="B33" i="103"/>
  <c r="B37" i="103"/>
  <c r="C37" i="103"/>
  <c r="A41" i="103"/>
  <c r="A45" i="103"/>
  <c r="B29" i="87"/>
  <c r="C29" i="87"/>
  <c r="B33" i="87"/>
  <c r="C26" i="65"/>
  <c r="B30" i="65"/>
  <c r="C35" i="119"/>
  <c r="B39" i="119"/>
  <c r="C39" i="119"/>
  <c r="B43" i="119"/>
  <c r="C43" i="119"/>
  <c r="C31" i="118"/>
  <c r="B35" i="118"/>
  <c r="B40" i="118"/>
  <c r="C40" i="118"/>
  <c r="C33" i="103"/>
  <c r="B41" i="103"/>
  <c r="C41" i="103"/>
  <c r="A49" i="103"/>
  <c r="C33" i="87"/>
  <c r="B37" i="87"/>
  <c r="C30" i="65"/>
  <c r="B34" i="65"/>
  <c r="C34" i="65"/>
  <c r="B51" i="119"/>
  <c r="C51" i="119"/>
  <c r="B47" i="119"/>
  <c r="C47" i="119"/>
  <c r="C35" i="118"/>
  <c r="B44" i="118"/>
  <c r="C44" i="118"/>
  <c r="B45" i="103"/>
  <c r="A53" i="103"/>
  <c r="C45" i="103"/>
  <c r="B49" i="103"/>
  <c r="B53" i="103"/>
  <c r="C53" i="103"/>
  <c r="C37" i="87"/>
  <c r="B41" i="87"/>
  <c r="B38" i="65"/>
  <c r="B48" i="118"/>
  <c r="B57" i="103"/>
  <c r="C49" i="103"/>
  <c r="A57" i="103"/>
  <c r="A61" i="103"/>
  <c r="C41" i="87"/>
  <c r="B45" i="87"/>
  <c r="C38" i="65"/>
  <c r="B42" i="65"/>
  <c r="C48" i="118"/>
  <c r="B52" i="118"/>
  <c r="A65" i="103"/>
  <c r="A71" i="103"/>
  <c r="A78" i="103"/>
  <c r="A83" i="103"/>
  <c r="C57" i="103"/>
  <c r="B61" i="103"/>
  <c r="C45" i="87"/>
  <c r="B49" i="87"/>
  <c r="C49" i="87"/>
  <c r="C42" i="65"/>
  <c r="B46" i="65"/>
  <c r="C52" i="118"/>
  <c r="B56" i="118"/>
  <c r="C56" i="118"/>
  <c r="B60" i="118"/>
  <c r="C60" i="118"/>
  <c r="C61" i="103"/>
  <c r="B65" i="103"/>
  <c r="B53" i="87"/>
  <c r="C46" i="65"/>
  <c r="B50" i="65"/>
  <c r="B64" i="118"/>
  <c r="C64" i="118"/>
  <c r="B69" i="118"/>
  <c r="C69" i="118"/>
  <c r="C65" i="103"/>
  <c r="B71" i="103"/>
  <c r="C53" i="87"/>
  <c r="B57" i="87"/>
  <c r="C50" i="65"/>
  <c r="B54" i="65"/>
  <c r="C71" i="103"/>
  <c r="B78" i="103"/>
  <c r="C57" i="87"/>
  <c r="B61" i="87"/>
  <c r="C54" i="65"/>
  <c r="B58" i="65"/>
  <c r="C78" i="103"/>
  <c r="B83" i="103"/>
  <c r="C83" i="103"/>
  <c r="C61" i="87"/>
  <c r="B65" i="87"/>
  <c r="C58" i="65"/>
  <c r="B62" i="65"/>
  <c r="C65" i="87"/>
  <c r="B69" i="87"/>
  <c r="C62" i="65"/>
  <c r="B66" i="65"/>
  <c r="C69" i="87"/>
  <c r="B74" i="87"/>
  <c r="C74" i="87"/>
  <c r="C66" i="65"/>
  <c r="B70" i="65"/>
  <c r="C70" i="65"/>
  <c r="B75" i="65"/>
  <c r="C75" i="65"/>
</calcChain>
</file>

<file path=xl/sharedStrings.xml><?xml version="1.0" encoding="utf-8"?>
<sst xmlns="http://schemas.openxmlformats.org/spreadsheetml/2006/main" count="746" uniqueCount="134">
  <si>
    <t>派遣区分</t>
    <rPh sb="0" eb="2">
      <t>ハケン</t>
    </rPh>
    <rPh sb="2" eb="4">
      <t>クブン</t>
    </rPh>
    <phoneticPr fontId="1"/>
  </si>
  <si>
    <t>日程</t>
    <rPh sb="0" eb="2">
      <t>ニッテイ</t>
    </rPh>
    <phoneticPr fontId="1"/>
  </si>
  <si>
    <t>期間</t>
    <rPh sb="0" eb="2">
      <t>キカン</t>
    </rPh>
    <phoneticPr fontId="1"/>
  </si>
  <si>
    <t>備考</t>
    <rPh sb="0" eb="2">
      <t>ビコウ</t>
    </rPh>
    <phoneticPr fontId="1"/>
  </si>
  <si>
    <t>現地調査</t>
    <rPh sb="0" eb="2">
      <t>ゲンチ</t>
    </rPh>
    <rPh sb="2" eb="4">
      <t>チョウサ</t>
    </rPh>
    <phoneticPr fontId="1"/>
  </si>
  <si>
    <t>～</t>
    <phoneticPr fontId="1"/>
  </si>
  <si>
    <t>実施地域</t>
    <rPh sb="0" eb="2">
      <t>ジッシ</t>
    </rPh>
    <rPh sb="2" eb="4">
      <t>チイキ</t>
    </rPh>
    <phoneticPr fontId="1"/>
  </si>
  <si>
    <t>派遣名</t>
    <rPh sb="0" eb="2">
      <t>ハケン</t>
    </rPh>
    <rPh sb="2" eb="3">
      <t>メイ</t>
    </rPh>
    <phoneticPr fontId="1"/>
  </si>
  <si>
    <t>第１次</t>
    <rPh sb="0" eb="1">
      <t>ダイ</t>
    </rPh>
    <rPh sb="2" eb="3">
      <t>ジ</t>
    </rPh>
    <phoneticPr fontId="1"/>
  </si>
  <si>
    <t>第２次</t>
    <rPh sb="0" eb="1">
      <t>ダイ</t>
    </rPh>
    <rPh sb="2" eb="3">
      <t>ジ</t>
    </rPh>
    <phoneticPr fontId="1"/>
  </si>
  <si>
    <t>テニアン</t>
    <phoneticPr fontId="1"/>
  </si>
  <si>
    <t>第３次</t>
    <rPh sb="0" eb="1">
      <t>ダイ</t>
    </rPh>
    <rPh sb="2" eb="3">
      <t>ジ</t>
    </rPh>
    <phoneticPr fontId="1"/>
  </si>
  <si>
    <t>グアム</t>
    <phoneticPr fontId="1"/>
  </si>
  <si>
    <t>サイパン</t>
    <phoneticPr fontId="1"/>
  </si>
  <si>
    <t>第４次</t>
    <rPh sb="0" eb="1">
      <t>ダイ</t>
    </rPh>
    <rPh sb="2" eb="3">
      <t>ジ</t>
    </rPh>
    <phoneticPr fontId="1"/>
  </si>
  <si>
    <t>第５次</t>
    <rPh sb="0" eb="1">
      <t>ダイ</t>
    </rPh>
    <rPh sb="2" eb="3">
      <t>ジ</t>
    </rPh>
    <phoneticPr fontId="1"/>
  </si>
  <si>
    <t>―</t>
    <phoneticPr fontId="1"/>
  </si>
  <si>
    <t>※　拝礼式前は、前年度の精算の資料作成、本年度の派遣計画作成があるので派遣は避けること。</t>
    <rPh sb="2" eb="4">
      <t>ハイレイ</t>
    </rPh>
    <rPh sb="4" eb="5">
      <t>シキ</t>
    </rPh>
    <rPh sb="5" eb="6">
      <t>マエ</t>
    </rPh>
    <rPh sb="8" eb="11">
      <t>ゼンネンド</t>
    </rPh>
    <rPh sb="12" eb="14">
      <t>セイサン</t>
    </rPh>
    <rPh sb="15" eb="17">
      <t>シリョウ</t>
    </rPh>
    <rPh sb="17" eb="19">
      <t>サクセイ</t>
    </rPh>
    <rPh sb="20" eb="23">
      <t>ホンネンド</t>
    </rPh>
    <rPh sb="24" eb="26">
      <t>ハケン</t>
    </rPh>
    <rPh sb="26" eb="28">
      <t>ケイカク</t>
    </rPh>
    <rPh sb="28" eb="30">
      <t>サクセイ</t>
    </rPh>
    <rPh sb="35" eb="37">
      <t>ハケン</t>
    </rPh>
    <rPh sb="38" eb="39">
      <t>サ</t>
    </rPh>
    <phoneticPr fontId="1"/>
  </si>
  <si>
    <t>※　３月中旬以降は、本年度の精算の資料作成、来年度の派遣計画作成があるので派遣は避けること。</t>
    <rPh sb="3" eb="4">
      <t>ツキ</t>
    </rPh>
    <rPh sb="4" eb="6">
      <t>チュウジュン</t>
    </rPh>
    <rPh sb="6" eb="8">
      <t>イコウ</t>
    </rPh>
    <rPh sb="10" eb="13">
      <t>ホンネンド</t>
    </rPh>
    <rPh sb="14" eb="16">
      <t>セイサン</t>
    </rPh>
    <rPh sb="17" eb="19">
      <t>シリョウ</t>
    </rPh>
    <rPh sb="19" eb="21">
      <t>サクセイ</t>
    </rPh>
    <rPh sb="22" eb="24">
      <t>ライネン</t>
    </rPh>
    <rPh sb="24" eb="25">
      <t>ド</t>
    </rPh>
    <rPh sb="26" eb="28">
      <t>ハケン</t>
    </rPh>
    <rPh sb="28" eb="30">
      <t>ケイカク</t>
    </rPh>
    <rPh sb="30" eb="32">
      <t>サクセイ</t>
    </rPh>
    <rPh sb="37" eb="39">
      <t>ハケン</t>
    </rPh>
    <rPh sb="40" eb="41">
      <t>サ</t>
    </rPh>
    <phoneticPr fontId="1"/>
  </si>
  <si>
    <t>※　予算が決定していないため、MAXの回数で計画（案）を作成。</t>
    <rPh sb="2" eb="4">
      <t>ヨサン</t>
    </rPh>
    <rPh sb="5" eb="7">
      <t>ケッテイ</t>
    </rPh>
    <rPh sb="19" eb="21">
      <t>カイスウ</t>
    </rPh>
    <rPh sb="22" eb="24">
      <t>ケイカク</t>
    </rPh>
    <rPh sb="25" eb="26">
      <t>アン</t>
    </rPh>
    <rPh sb="28" eb="30">
      <t>サクセイ</t>
    </rPh>
    <phoneticPr fontId="1"/>
  </si>
  <si>
    <t>※　拝礼式、追悼式の日は派遣を避けている。</t>
    <rPh sb="2" eb="4">
      <t>ハイレイ</t>
    </rPh>
    <rPh sb="4" eb="5">
      <t>シキ</t>
    </rPh>
    <rPh sb="6" eb="9">
      <t>ツイトウシキ</t>
    </rPh>
    <rPh sb="10" eb="11">
      <t>ヒ</t>
    </rPh>
    <rPh sb="12" eb="14">
      <t>ハケン</t>
    </rPh>
    <rPh sb="15" eb="16">
      <t>サ</t>
    </rPh>
    <phoneticPr fontId="1"/>
  </si>
  <si>
    <t>日次</t>
    <rPh sb="0" eb="2">
      <t>ニチジ</t>
    </rPh>
    <phoneticPr fontId="20"/>
  </si>
  <si>
    <t>月　日</t>
    <phoneticPr fontId="20"/>
  </si>
  <si>
    <t>曜
日</t>
    <rPh sb="0" eb="1">
      <t>ヨウ</t>
    </rPh>
    <rPh sb="2" eb="3">
      <t>ニチ</t>
    </rPh>
    <phoneticPr fontId="15"/>
  </si>
  <si>
    <t>時間</t>
    <rPh sb="0" eb="2">
      <t>ジカン</t>
    </rPh>
    <phoneticPr fontId="15"/>
  </si>
  <si>
    <t>都市（空港）</t>
    <rPh sb="0" eb="1">
      <t>ミヤコ</t>
    </rPh>
    <rPh sb="1" eb="2">
      <t>シ</t>
    </rPh>
    <rPh sb="3" eb="5">
      <t>クウコウ</t>
    </rPh>
    <phoneticPr fontId="15"/>
  </si>
  <si>
    <t>行動及び概要</t>
    <rPh sb="0" eb="1">
      <t>ギョウ</t>
    </rPh>
    <rPh sb="1" eb="2">
      <t>ドウ</t>
    </rPh>
    <rPh sb="2" eb="3">
      <t>オヨ</t>
    </rPh>
    <rPh sb="4" eb="5">
      <t>ガイ</t>
    </rPh>
    <rPh sb="5" eb="6">
      <t>ヨウ</t>
    </rPh>
    <phoneticPr fontId="15"/>
  </si>
  <si>
    <t>成田</t>
    <rPh sb="0" eb="2">
      <t>ナリタ</t>
    </rPh>
    <phoneticPr fontId="15"/>
  </si>
  <si>
    <t>発</t>
    <rPh sb="0" eb="1">
      <t>ハツ</t>
    </rPh>
    <phoneticPr fontId="15"/>
  </si>
  <si>
    <t>着</t>
    <rPh sb="0" eb="1">
      <t>チャク</t>
    </rPh>
    <phoneticPr fontId="1"/>
  </si>
  <si>
    <t>サイパン</t>
    <phoneticPr fontId="20"/>
  </si>
  <si>
    <t>泊</t>
    <rPh sb="0" eb="1">
      <t>ハク</t>
    </rPh>
    <phoneticPr fontId="20"/>
  </si>
  <si>
    <t>【北マリアナ諸島歴史保存局表敬訪問】</t>
    <rPh sb="1" eb="2">
      <t>キタ</t>
    </rPh>
    <rPh sb="6" eb="8">
      <t>ショトウ</t>
    </rPh>
    <rPh sb="8" eb="10">
      <t>レキシ</t>
    </rPh>
    <rPh sb="10" eb="12">
      <t>ホゾン</t>
    </rPh>
    <rPh sb="12" eb="13">
      <t>キョク</t>
    </rPh>
    <rPh sb="13" eb="15">
      <t>ヒョウケイ</t>
    </rPh>
    <rPh sb="15" eb="17">
      <t>ホウモン</t>
    </rPh>
    <phoneticPr fontId="20"/>
  </si>
  <si>
    <t>【在サイパン領事事務所表敬訪問】</t>
    <rPh sb="1" eb="2">
      <t>ザイ</t>
    </rPh>
    <rPh sb="6" eb="8">
      <t>リョウジ</t>
    </rPh>
    <rPh sb="8" eb="10">
      <t>ジム</t>
    </rPh>
    <rPh sb="10" eb="11">
      <t>ショ</t>
    </rPh>
    <rPh sb="11" eb="13">
      <t>ヒョウケイ</t>
    </rPh>
    <rPh sb="13" eb="15">
      <t>ホウモン</t>
    </rPh>
    <phoneticPr fontId="20"/>
  </si>
  <si>
    <t>発</t>
    <rPh sb="0" eb="1">
      <t>ハツ</t>
    </rPh>
    <phoneticPr fontId="1"/>
  </si>
  <si>
    <t>【サイト記録、遺骨収容、遺骨鑑定】</t>
    <rPh sb="4" eb="6">
      <t>キロク</t>
    </rPh>
    <rPh sb="7" eb="9">
      <t>イコツ</t>
    </rPh>
    <rPh sb="9" eb="11">
      <t>シュウヨウ</t>
    </rPh>
    <rPh sb="12" eb="14">
      <t>イコツ</t>
    </rPh>
    <rPh sb="14" eb="16">
      <t>カンテイ</t>
    </rPh>
    <phoneticPr fontId="20"/>
  </si>
  <si>
    <t>泊</t>
    <rPh sb="0" eb="1">
      <t>ハク</t>
    </rPh>
    <phoneticPr fontId="15"/>
  </si>
  <si>
    <t>【北マリアナ諸島歴史保存局結果報告】</t>
    <rPh sb="1" eb="2">
      <t>キタ</t>
    </rPh>
    <rPh sb="6" eb="8">
      <t>ショトウ</t>
    </rPh>
    <rPh sb="8" eb="10">
      <t>レキシ</t>
    </rPh>
    <rPh sb="10" eb="12">
      <t>ホゾン</t>
    </rPh>
    <rPh sb="12" eb="13">
      <t>キョク</t>
    </rPh>
    <rPh sb="13" eb="15">
      <t>ケッカ</t>
    </rPh>
    <rPh sb="15" eb="17">
      <t>ホウコク</t>
    </rPh>
    <phoneticPr fontId="20"/>
  </si>
  <si>
    <t>発</t>
    <rPh sb="0" eb="1">
      <t>ハツ</t>
    </rPh>
    <phoneticPr fontId="20"/>
  </si>
  <si>
    <t>成田</t>
    <rPh sb="0" eb="2">
      <t>ナリタ</t>
    </rPh>
    <phoneticPr fontId="20"/>
  </si>
  <si>
    <t>着</t>
    <rPh sb="0" eb="1">
      <t>チャク</t>
    </rPh>
    <phoneticPr fontId="20"/>
  </si>
  <si>
    <t>※　日程は、現地事情等により変更することがある。</t>
    <rPh sb="2" eb="4">
      <t>ニッテイ</t>
    </rPh>
    <rPh sb="6" eb="8">
      <t>ゲンチ</t>
    </rPh>
    <rPh sb="8" eb="11">
      <t>ジジョウナド</t>
    </rPh>
    <rPh sb="14" eb="16">
      <t>ヘンコウ</t>
    </rPh>
    <phoneticPr fontId="15"/>
  </si>
  <si>
    <t>【HPOテニアン事務所表敬訪問】</t>
    <rPh sb="8" eb="10">
      <t>ジム</t>
    </rPh>
    <rPh sb="10" eb="11">
      <t>ショ</t>
    </rPh>
    <rPh sb="11" eb="13">
      <t>ヒョウケイ</t>
    </rPh>
    <rPh sb="13" eb="15">
      <t>ホウモン</t>
    </rPh>
    <phoneticPr fontId="20"/>
  </si>
  <si>
    <t>テニアン</t>
    <phoneticPr fontId="20"/>
  </si>
  <si>
    <t>グアム</t>
    <phoneticPr fontId="20"/>
  </si>
  <si>
    <t>【現地調査】</t>
    <rPh sb="1" eb="3">
      <t>ゲンチ</t>
    </rPh>
    <rPh sb="3" eb="5">
      <t>チョウサ</t>
    </rPh>
    <phoneticPr fontId="20"/>
  </si>
  <si>
    <t>【在ハガッニャ日本国総領事館表敬訪問】</t>
    <rPh sb="1" eb="2">
      <t>ザイ</t>
    </rPh>
    <rPh sb="7" eb="9">
      <t>ニホン</t>
    </rPh>
    <rPh sb="9" eb="10">
      <t>コク</t>
    </rPh>
    <rPh sb="10" eb="14">
      <t>ソウリョウジカン</t>
    </rPh>
    <rPh sb="14" eb="16">
      <t>ヒョウケイ</t>
    </rPh>
    <rPh sb="16" eb="18">
      <t>ホウモン</t>
    </rPh>
    <phoneticPr fontId="20"/>
  </si>
  <si>
    <t>【グアム警察署表敬訪問】</t>
    <rPh sb="4" eb="7">
      <t>ケイサツショ</t>
    </rPh>
    <rPh sb="7" eb="9">
      <t>ヒョウケイ</t>
    </rPh>
    <rPh sb="9" eb="11">
      <t>ホウモン</t>
    </rPh>
    <phoneticPr fontId="20"/>
  </si>
  <si>
    <t>【グアム歴史保存局表敬訪問】</t>
    <rPh sb="4" eb="6">
      <t>レキシ</t>
    </rPh>
    <rPh sb="6" eb="8">
      <t>ホゾン</t>
    </rPh>
    <rPh sb="8" eb="9">
      <t>キョク</t>
    </rPh>
    <rPh sb="9" eb="11">
      <t>ヒョウケイ</t>
    </rPh>
    <rPh sb="11" eb="13">
      <t>ホウモン</t>
    </rPh>
    <phoneticPr fontId="20"/>
  </si>
  <si>
    <t>（UA196便）</t>
    <rPh sb="6" eb="7">
      <t>ビン</t>
    </rPh>
    <phoneticPr fontId="1"/>
  </si>
  <si>
    <t>【結団式】</t>
    <rPh sb="1" eb="4">
      <t>ケツダンシキ</t>
    </rPh>
    <phoneticPr fontId="1"/>
  </si>
  <si>
    <t>※　HPOの結果報告があるので、土、日、(月)のCNMI復路は避けること。</t>
    <rPh sb="6" eb="8">
      <t>ケッカ</t>
    </rPh>
    <rPh sb="8" eb="10">
      <t>ホウコク</t>
    </rPh>
    <rPh sb="16" eb="17">
      <t>ツチ</t>
    </rPh>
    <rPh sb="18" eb="19">
      <t>ヒ</t>
    </rPh>
    <rPh sb="21" eb="22">
      <t>ゲツ</t>
    </rPh>
    <rPh sb="28" eb="30">
      <t>フクロ</t>
    </rPh>
    <rPh sb="31" eb="32">
      <t>サ</t>
    </rPh>
    <phoneticPr fontId="1"/>
  </si>
  <si>
    <t>※　パガン島の予算は「その他中部太平洋地域」で計上している。</t>
    <rPh sb="5" eb="6">
      <t>トウ</t>
    </rPh>
    <rPh sb="7" eb="9">
      <t>ヨサン</t>
    </rPh>
    <rPh sb="13" eb="14">
      <t>タ</t>
    </rPh>
    <rPh sb="14" eb="19">
      <t>チュウブタイヘイヨウ</t>
    </rPh>
    <rPh sb="19" eb="21">
      <t>チイキ</t>
    </rPh>
    <rPh sb="23" eb="25">
      <t>ケイジョウ</t>
    </rPh>
    <phoneticPr fontId="1"/>
  </si>
  <si>
    <t>※　表敬訪問があるので、木、金、土のCNMI往路は避けること。</t>
    <rPh sb="2" eb="4">
      <t>ヒョウケイ</t>
    </rPh>
    <rPh sb="4" eb="6">
      <t>ホウモン</t>
    </rPh>
    <rPh sb="12" eb="13">
      <t>モク</t>
    </rPh>
    <rPh sb="14" eb="15">
      <t>キン</t>
    </rPh>
    <rPh sb="16" eb="17">
      <t>ド</t>
    </rPh>
    <rPh sb="22" eb="24">
      <t>オウロ</t>
    </rPh>
    <rPh sb="25" eb="26">
      <t>サ</t>
    </rPh>
    <phoneticPr fontId="1"/>
  </si>
  <si>
    <t>※　最終的には社員団体の都合を調整した上で３月末までに日程を決定する。</t>
    <rPh sb="2" eb="4">
      <t>サイシュウ</t>
    </rPh>
    <rPh sb="4" eb="5">
      <t>テキ</t>
    </rPh>
    <rPh sb="7" eb="9">
      <t>シャイン</t>
    </rPh>
    <rPh sb="9" eb="11">
      <t>ダンタイ</t>
    </rPh>
    <rPh sb="12" eb="14">
      <t>ツゴウ</t>
    </rPh>
    <rPh sb="15" eb="17">
      <t>チョウセイ</t>
    </rPh>
    <rPh sb="19" eb="20">
      <t>ウエ</t>
    </rPh>
    <rPh sb="22" eb="23">
      <t>ツキ</t>
    </rPh>
    <rPh sb="23" eb="24">
      <t>マツ</t>
    </rPh>
    <rPh sb="27" eb="29">
      <t>ニッテイ</t>
    </rPh>
    <rPh sb="30" eb="32">
      <t>ケッテイ</t>
    </rPh>
    <phoneticPr fontId="1"/>
  </si>
  <si>
    <t>※　飛行機の運航状況は2021年2月現在</t>
    <rPh sb="2" eb="5">
      <t>ヒコウキ</t>
    </rPh>
    <rPh sb="6" eb="8">
      <t>ウンコウ</t>
    </rPh>
    <rPh sb="8" eb="10">
      <t>ジョウキョウ</t>
    </rPh>
    <rPh sb="15" eb="16">
      <t>ネン</t>
    </rPh>
    <rPh sb="17" eb="18">
      <t>ガツ</t>
    </rPh>
    <rPh sb="18" eb="20">
      <t>ゲンザイ</t>
    </rPh>
    <phoneticPr fontId="15"/>
  </si>
  <si>
    <t>借上げ（種類）</t>
    <rPh sb="0" eb="2">
      <t>カリア</t>
    </rPh>
    <rPh sb="4" eb="6">
      <t>シュルイ</t>
    </rPh>
    <phoneticPr fontId="15"/>
  </si>
  <si>
    <t>車両：（送迎）ミニバン×１台</t>
    <phoneticPr fontId="1"/>
  </si>
  <si>
    <t>【テニアン市庁舎表敬訪問】</t>
    <rPh sb="5" eb="8">
      <t>シチョウシャ</t>
    </rPh>
    <rPh sb="8" eb="10">
      <t>ヒョウケイ</t>
    </rPh>
    <rPh sb="10" eb="12">
      <t>ホウモン</t>
    </rPh>
    <phoneticPr fontId="20"/>
  </si>
  <si>
    <t>終日</t>
    <rPh sb="0" eb="2">
      <t>シュウジツ</t>
    </rPh>
    <phoneticPr fontId="1"/>
  </si>
  <si>
    <t>車両：（終日）レンタカー×１台</t>
    <rPh sb="4" eb="6">
      <t>シュウジツ</t>
    </rPh>
    <phoneticPr fontId="1"/>
  </si>
  <si>
    <t>車両：（送迎）ミニバン×１台</t>
    <rPh sb="4" eb="6">
      <t>ソウゲイ</t>
    </rPh>
    <phoneticPr fontId="1"/>
  </si>
  <si>
    <t>【国立公園局表敬訪問】</t>
    <rPh sb="1" eb="3">
      <t>コクリツ</t>
    </rPh>
    <rPh sb="3" eb="5">
      <t>コウエン</t>
    </rPh>
    <rPh sb="5" eb="6">
      <t>キョク</t>
    </rPh>
    <rPh sb="6" eb="10">
      <t>ヒョウケイホウモン</t>
    </rPh>
    <phoneticPr fontId="20"/>
  </si>
  <si>
    <t>【マリアナ統合司令部表敬訪問】</t>
    <rPh sb="5" eb="7">
      <t>トウゴウ</t>
    </rPh>
    <rPh sb="7" eb="9">
      <t>シレイ</t>
    </rPh>
    <rPh sb="9" eb="10">
      <t>ブ</t>
    </rPh>
    <rPh sb="10" eb="12">
      <t>ヒョウケイ</t>
    </rPh>
    <rPh sb="12" eb="14">
      <t>ホウモン</t>
    </rPh>
    <phoneticPr fontId="1"/>
  </si>
  <si>
    <t>遺骨収集</t>
    <rPh sb="0" eb="4">
      <t>イコツシュウシュウ</t>
    </rPh>
    <phoneticPr fontId="1"/>
  </si>
  <si>
    <t>※　現行の飛行機運行状況を考慮しているため日程が変更することもある。</t>
    <rPh sb="2" eb="4">
      <t>ゲンコウ</t>
    </rPh>
    <rPh sb="5" eb="8">
      <t>ヒコウキ</t>
    </rPh>
    <rPh sb="8" eb="10">
      <t>ウンコウ</t>
    </rPh>
    <rPh sb="10" eb="12">
      <t>ジョウキョウ</t>
    </rPh>
    <rPh sb="13" eb="15">
      <t>コウリョ</t>
    </rPh>
    <rPh sb="21" eb="23">
      <t>ニッテイ</t>
    </rPh>
    <rPh sb="24" eb="26">
      <t>ヘンコウ</t>
    </rPh>
    <phoneticPr fontId="1"/>
  </si>
  <si>
    <t>日次</t>
    <rPh sb="0" eb="2">
      <t>ニチジ</t>
    </rPh>
    <phoneticPr fontId="1"/>
  </si>
  <si>
    <t>月　日</t>
    <rPh sb="0" eb="1">
      <t>ツキ</t>
    </rPh>
    <rPh sb="2" eb="3">
      <t>ヒ</t>
    </rPh>
    <phoneticPr fontId="1"/>
  </si>
  <si>
    <t>曜日</t>
    <rPh sb="0" eb="2">
      <t>ヨウビ</t>
    </rPh>
    <phoneticPr fontId="1"/>
  </si>
  <si>
    <t>【洗骨、遺骨整理及び検体採取】</t>
    <rPh sb="1" eb="3">
      <t>センコツ</t>
    </rPh>
    <rPh sb="4" eb="6">
      <t>イコツ</t>
    </rPh>
    <rPh sb="6" eb="8">
      <t>セイリ</t>
    </rPh>
    <rPh sb="8" eb="9">
      <t>オヨ</t>
    </rPh>
    <rPh sb="10" eb="12">
      <t>ケンタイ</t>
    </rPh>
    <rPh sb="12" eb="14">
      <t>サイシュ</t>
    </rPh>
    <phoneticPr fontId="20"/>
  </si>
  <si>
    <t>【焼骨準備】</t>
    <rPh sb="1" eb="3">
      <t>ショウコツ</t>
    </rPh>
    <rPh sb="3" eb="5">
      <t>ジュンビ</t>
    </rPh>
    <phoneticPr fontId="20"/>
  </si>
  <si>
    <t>【焼骨・追悼式】</t>
    <rPh sb="1" eb="3">
      <t>ショウコツ</t>
    </rPh>
    <rPh sb="4" eb="7">
      <t>ツイトウシキ</t>
    </rPh>
    <phoneticPr fontId="20"/>
  </si>
  <si>
    <t>【骨上げ】</t>
    <rPh sb="1" eb="2">
      <t>ホネ</t>
    </rPh>
    <rPh sb="2" eb="3">
      <t>ア</t>
    </rPh>
    <phoneticPr fontId="20"/>
  </si>
  <si>
    <t>【帰還準備】</t>
    <rPh sb="1" eb="3">
      <t>キカン</t>
    </rPh>
    <rPh sb="3" eb="5">
      <t>ジュンビ</t>
    </rPh>
    <phoneticPr fontId="20"/>
  </si>
  <si>
    <t>千代田区</t>
    <rPh sb="0" eb="4">
      <t>チヨダク</t>
    </rPh>
    <phoneticPr fontId="1"/>
  </si>
  <si>
    <t>【遺骨引渡式及び解団式】</t>
    <rPh sb="1" eb="3">
      <t>イコツ</t>
    </rPh>
    <rPh sb="3" eb="5">
      <t>ヒキワタシ</t>
    </rPh>
    <rPh sb="5" eb="6">
      <t>シキ</t>
    </rPh>
    <rPh sb="6" eb="7">
      <t>オヨ</t>
    </rPh>
    <rPh sb="8" eb="10">
      <t>カイダン</t>
    </rPh>
    <rPh sb="10" eb="11">
      <t>シキ</t>
    </rPh>
    <phoneticPr fontId="1"/>
  </si>
  <si>
    <t>【北マリアナ諸島歴史保存局表敬訪問】</t>
    <rPh sb="1" eb="2">
      <t>キタ</t>
    </rPh>
    <rPh sb="6" eb="8">
      <t>ショトウ</t>
    </rPh>
    <rPh sb="8" eb="10">
      <t>レキシ</t>
    </rPh>
    <rPh sb="10" eb="12">
      <t>ホゾン</t>
    </rPh>
    <rPh sb="12" eb="13">
      <t>キョク</t>
    </rPh>
    <rPh sb="13" eb="17">
      <t>ヒョウケイホウモン</t>
    </rPh>
    <phoneticPr fontId="20"/>
  </si>
  <si>
    <t>【サイパン市庁舎表敬訪問】</t>
    <rPh sb="5" eb="8">
      <t>シチョウシャ</t>
    </rPh>
    <rPh sb="8" eb="10">
      <t>ヒョウケイ</t>
    </rPh>
    <rPh sb="10" eb="12">
      <t>ホウモン</t>
    </rPh>
    <phoneticPr fontId="20"/>
  </si>
  <si>
    <t>【聞き取り調査】</t>
    <rPh sb="1" eb="2">
      <t>キ</t>
    </rPh>
    <rPh sb="3" eb="4">
      <t>ト</t>
    </rPh>
    <rPh sb="5" eb="7">
      <t>チョウサ</t>
    </rPh>
    <phoneticPr fontId="20"/>
  </si>
  <si>
    <t>【北マリアナ諸島知事室表敬訪問】</t>
  </si>
  <si>
    <t>Labor Day</t>
    <phoneticPr fontId="1"/>
  </si>
  <si>
    <t>指導監督</t>
    <rPh sb="0" eb="4">
      <t>シドウカントク</t>
    </rPh>
    <phoneticPr fontId="1"/>
  </si>
  <si>
    <t>鑑定人</t>
    <rPh sb="0" eb="3">
      <t>カンテイニン</t>
    </rPh>
    <phoneticPr fontId="1"/>
  </si>
  <si>
    <t>〇</t>
    <phoneticPr fontId="1"/>
  </si>
  <si>
    <t>【北マリアナ諸島歴史保存局結果報告】</t>
    <rPh sb="1" eb="2">
      <t>キタ</t>
    </rPh>
    <rPh sb="6" eb="8">
      <t>ショトウ</t>
    </rPh>
    <rPh sb="8" eb="10">
      <t>レキシ</t>
    </rPh>
    <rPh sb="10" eb="12">
      <t>ホゾン</t>
    </rPh>
    <rPh sb="12" eb="13">
      <t>キョク</t>
    </rPh>
    <rPh sb="13" eb="17">
      <t>ケッカホウコク</t>
    </rPh>
    <phoneticPr fontId="20"/>
  </si>
  <si>
    <t>【結団式】</t>
    <rPh sb="1" eb="4">
      <t>ケツダンシキ</t>
    </rPh>
    <phoneticPr fontId="20"/>
  </si>
  <si>
    <t>（UA825便）</t>
    <rPh sb="6" eb="7">
      <t>ビン</t>
    </rPh>
    <phoneticPr fontId="20"/>
  </si>
  <si>
    <t>（UA824便）</t>
    <rPh sb="6" eb="7">
      <t>ビン</t>
    </rPh>
    <phoneticPr fontId="20"/>
  </si>
  <si>
    <t>【解団】</t>
    <rPh sb="1" eb="3">
      <t>カイダン</t>
    </rPh>
    <phoneticPr fontId="20"/>
  </si>
  <si>
    <t>【別紙1】</t>
    <rPh sb="0" eb="5">
      <t>(ベッシ1)</t>
    </rPh>
    <phoneticPr fontId="1"/>
  </si>
  <si>
    <t>【結団式】</t>
    <rPh sb="0" eb="5">
      <t>(ケツダンシキ)</t>
    </rPh>
    <phoneticPr fontId="1"/>
  </si>
  <si>
    <t>【米海軍グアム基地表敬訪問】</t>
    <rPh sb="1" eb="2">
      <t>ベイ</t>
    </rPh>
    <rPh sb="2" eb="4">
      <t>カイグン</t>
    </rPh>
    <rPh sb="7" eb="9">
      <t>キチ</t>
    </rPh>
    <rPh sb="9" eb="13">
      <t>ヒョウケイホウモン</t>
    </rPh>
    <phoneticPr fontId="1"/>
  </si>
  <si>
    <t>【日本人会主催慰霊清掃参加者への事業PR活動】</t>
    <rPh sb="1" eb="4">
      <t>ニホンジン</t>
    </rPh>
    <rPh sb="4" eb="5">
      <t>カイ</t>
    </rPh>
    <rPh sb="5" eb="7">
      <t>シュサイ</t>
    </rPh>
    <rPh sb="7" eb="9">
      <t>イレイ</t>
    </rPh>
    <rPh sb="9" eb="11">
      <t>セイソウ</t>
    </rPh>
    <rPh sb="11" eb="14">
      <t>サンカシャ</t>
    </rPh>
    <rPh sb="16" eb="18">
      <t>ジギョウ</t>
    </rPh>
    <rPh sb="20" eb="22">
      <t>カツドウ</t>
    </rPh>
    <phoneticPr fontId="20"/>
  </si>
  <si>
    <t>令和７年度 マリアナ諸島 現地調査・遺骨収集 計画表</t>
    <rPh sb="0" eb="2">
      <t>レイワ</t>
    </rPh>
    <rPh sb="3" eb="4">
      <t>ネン</t>
    </rPh>
    <rPh sb="4" eb="5">
      <t>ド</t>
    </rPh>
    <rPh sb="10" eb="12">
      <t>ショトウ</t>
    </rPh>
    <rPh sb="13" eb="15">
      <t>ゲンチ</t>
    </rPh>
    <rPh sb="15" eb="17">
      <t>チョウサ</t>
    </rPh>
    <rPh sb="18" eb="20">
      <t>イコツ</t>
    </rPh>
    <rPh sb="20" eb="22">
      <t>シュウシュウ</t>
    </rPh>
    <rPh sb="23" eb="25">
      <t>ケイカク</t>
    </rPh>
    <rPh sb="25" eb="26">
      <t>ヒョウ</t>
    </rPh>
    <phoneticPr fontId="1"/>
  </si>
  <si>
    <t>令和７年度 マリアナ諸島現地調査派遣（第１次） 日程表（案）</t>
    <rPh sb="0" eb="2">
      <t>レイワ</t>
    </rPh>
    <rPh sb="3" eb="4">
      <t>ネン</t>
    </rPh>
    <rPh sb="4" eb="5">
      <t>ド</t>
    </rPh>
    <rPh sb="5" eb="7">
      <t>ヘイネンド</t>
    </rPh>
    <rPh sb="10" eb="12">
      <t>ショトウ</t>
    </rPh>
    <rPh sb="12" eb="14">
      <t>ゲンチ</t>
    </rPh>
    <rPh sb="14" eb="16">
      <t>チョウサ</t>
    </rPh>
    <rPh sb="16" eb="18">
      <t>ハケン</t>
    </rPh>
    <rPh sb="19" eb="20">
      <t>ダイ</t>
    </rPh>
    <rPh sb="21" eb="22">
      <t>ジ</t>
    </rPh>
    <rPh sb="24" eb="26">
      <t>ニッテイ</t>
    </rPh>
    <rPh sb="26" eb="27">
      <t>ヒョウ</t>
    </rPh>
    <rPh sb="28" eb="29">
      <t>アン</t>
    </rPh>
    <phoneticPr fontId="15"/>
  </si>
  <si>
    <t>※火・木・日</t>
    <rPh sb="1" eb="2">
      <t>カ</t>
    </rPh>
    <rPh sb="3" eb="4">
      <t>モク</t>
    </rPh>
    <rPh sb="5" eb="6">
      <t>ニチ</t>
    </rPh>
    <phoneticPr fontId="1"/>
  </si>
  <si>
    <t>※月・水・金</t>
    <rPh sb="1" eb="2">
      <t>ゲツ</t>
    </rPh>
    <rPh sb="3" eb="4">
      <t>スイ</t>
    </rPh>
    <rPh sb="5" eb="6">
      <t>キン</t>
    </rPh>
    <phoneticPr fontId="1"/>
  </si>
  <si>
    <t>【遺骨仮安置】</t>
    <rPh sb="1" eb="3">
      <t>イコツ</t>
    </rPh>
    <rPh sb="3" eb="4">
      <t>カリ</t>
    </rPh>
    <rPh sb="4" eb="6">
      <t>アンチ</t>
    </rPh>
    <phoneticPr fontId="20"/>
  </si>
  <si>
    <t>【テニアン第2日本人墓地調査、サイト記録、遺骨収容、遺骨鑑定】</t>
    <rPh sb="5" eb="6">
      <t>ダイ</t>
    </rPh>
    <rPh sb="7" eb="12">
      <t>ニホンジンボチ</t>
    </rPh>
    <rPh sb="12" eb="14">
      <t>チョウサ</t>
    </rPh>
    <rPh sb="18" eb="20">
      <t>キロク</t>
    </rPh>
    <rPh sb="21" eb="23">
      <t>イコツ</t>
    </rPh>
    <rPh sb="23" eb="25">
      <t>シュウヨウ</t>
    </rPh>
    <rPh sb="26" eb="28">
      <t>イコツ</t>
    </rPh>
    <rPh sb="28" eb="30">
      <t>カンテイ</t>
    </rPh>
    <phoneticPr fontId="20"/>
  </si>
  <si>
    <t>慰霊祭の日程要確認</t>
    <rPh sb="0" eb="3">
      <t>イレイサイ</t>
    </rPh>
    <rPh sb="4" eb="6">
      <t>ニッテイ</t>
    </rPh>
    <rPh sb="6" eb="7">
      <t>ヨウ</t>
    </rPh>
    <rPh sb="7" eb="9">
      <t>カクニン</t>
    </rPh>
    <phoneticPr fontId="1"/>
  </si>
  <si>
    <t>日本人墓地調査</t>
    <rPh sb="0" eb="3">
      <t>ニホンジン</t>
    </rPh>
    <rPh sb="3" eb="5">
      <t>ボチ</t>
    </rPh>
    <rPh sb="5" eb="7">
      <t>チョウサ</t>
    </rPh>
    <phoneticPr fontId="1"/>
  </si>
  <si>
    <t>【環境・沿岸資質局表敬訪問】</t>
    <rPh sb="1" eb="3">
      <t>カンキョウ</t>
    </rPh>
    <rPh sb="4" eb="6">
      <t>エンガン</t>
    </rPh>
    <rPh sb="6" eb="8">
      <t>シシツ</t>
    </rPh>
    <rPh sb="8" eb="9">
      <t>キョク</t>
    </rPh>
    <rPh sb="9" eb="11">
      <t>ヒョウケイ</t>
    </rPh>
    <rPh sb="11" eb="13">
      <t>ホウモン</t>
    </rPh>
    <phoneticPr fontId="20"/>
  </si>
  <si>
    <t>午後</t>
    <rPh sb="0" eb="2">
      <t>ゴゴ</t>
    </rPh>
    <phoneticPr fontId="1"/>
  </si>
  <si>
    <t>午前</t>
    <rPh sb="0" eb="2">
      <t>ゴゼン</t>
    </rPh>
    <phoneticPr fontId="1"/>
  </si>
  <si>
    <t>※　飛行機の運航状況は2025年1月現在</t>
    <rPh sb="2" eb="5">
      <t>ヒコウキ</t>
    </rPh>
    <rPh sb="6" eb="8">
      <t>ウンコウ</t>
    </rPh>
    <rPh sb="8" eb="10">
      <t>ジョウキョウ</t>
    </rPh>
    <rPh sb="15" eb="16">
      <t>ネン</t>
    </rPh>
    <rPh sb="17" eb="18">
      <t>ガツ</t>
    </rPh>
    <rPh sb="18" eb="20">
      <t>ゲンザイ</t>
    </rPh>
    <phoneticPr fontId="15"/>
  </si>
  <si>
    <t>令和７年度 マリアナ諸島現地調査派遣（第２次） 日程表（案）</t>
    <rPh sb="0" eb="2">
      <t>レイワ</t>
    </rPh>
    <rPh sb="3" eb="4">
      <t>ネン</t>
    </rPh>
    <rPh sb="4" eb="5">
      <t>ド</t>
    </rPh>
    <rPh sb="10" eb="12">
      <t>ショトウ</t>
    </rPh>
    <rPh sb="12" eb="14">
      <t>ゲンチ</t>
    </rPh>
    <rPh sb="14" eb="16">
      <t>チョウサ</t>
    </rPh>
    <rPh sb="16" eb="18">
      <t>ハケン</t>
    </rPh>
    <rPh sb="19" eb="20">
      <t>ダイ</t>
    </rPh>
    <rPh sb="21" eb="22">
      <t>ジ</t>
    </rPh>
    <rPh sb="24" eb="26">
      <t>ニッテイ</t>
    </rPh>
    <rPh sb="26" eb="27">
      <t>ヒョウ</t>
    </rPh>
    <rPh sb="28" eb="29">
      <t>アン</t>
    </rPh>
    <phoneticPr fontId="15"/>
  </si>
  <si>
    <t>【在サイパン領事事務所にて遺骨証明書発給及び遺骨箱封印】</t>
    <rPh sb="1" eb="2">
      <t>ザイ</t>
    </rPh>
    <rPh sb="6" eb="8">
      <t>リョウジ</t>
    </rPh>
    <rPh sb="8" eb="11">
      <t>ジムショ</t>
    </rPh>
    <rPh sb="13" eb="18">
      <t>イコツショウメイショ</t>
    </rPh>
    <rPh sb="18" eb="20">
      <t>ハッキュウ</t>
    </rPh>
    <rPh sb="20" eb="21">
      <t>オヨ</t>
    </rPh>
    <rPh sb="22" eb="25">
      <t>イコツバコ</t>
    </rPh>
    <rPh sb="25" eb="27">
      <t>フウイン</t>
    </rPh>
    <phoneticPr fontId="20"/>
  </si>
  <si>
    <t>（UA197便）</t>
    <rPh sb="6" eb="7">
      <t>ビン</t>
    </rPh>
    <phoneticPr fontId="20"/>
  </si>
  <si>
    <t>【グアム知事室表敬訪問】</t>
    <rPh sb="4" eb="7">
      <t>チジシツ</t>
    </rPh>
    <rPh sb="7" eb="11">
      <t>ヒョウケイホウモン</t>
    </rPh>
    <phoneticPr fontId="1"/>
  </si>
  <si>
    <t>令和７年度 マリアナ諸島現地調査派遣（第３次） 日程表</t>
    <rPh sb="0" eb="2">
      <t>レイワ</t>
    </rPh>
    <rPh sb="3" eb="4">
      <t>ネン</t>
    </rPh>
    <rPh sb="4" eb="5">
      <t>ド</t>
    </rPh>
    <rPh sb="5" eb="7">
      <t>ヘイネンド</t>
    </rPh>
    <rPh sb="10" eb="12">
      <t>ショトウ</t>
    </rPh>
    <rPh sb="12" eb="14">
      <t>ゲンチ</t>
    </rPh>
    <rPh sb="14" eb="16">
      <t>チョウサ</t>
    </rPh>
    <rPh sb="16" eb="18">
      <t>ハケン</t>
    </rPh>
    <rPh sb="19" eb="20">
      <t>ダイ</t>
    </rPh>
    <rPh sb="21" eb="22">
      <t>ジ</t>
    </rPh>
    <rPh sb="24" eb="26">
      <t>ニッテイ</t>
    </rPh>
    <rPh sb="26" eb="27">
      <t>ヒョウ</t>
    </rPh>
    <phoneticPr fontId="15"/>
  </si>
  <si>
    <t>午前</t>
    <rPh sb="0" eb="2">
      <t>ゴゼン</t>
    </rPh>
    <phoneticPr fontId="1"/>
  </si>
  <si>
    <t>令和７年度 マリアナ諸島戦没者遺骨収集派遣　日程表（案）</t>
    <rPh sb="3" eb="4">
      <t>ネン</t>
    </rPh>
    <phoneticPr fontId="1"/>
  </si>
  <si>
    <t>午後</t>
    <rPh sb="0" eb="2">
      <t>ゴゴ</t>
    </rPh>
    <phoneticPr fontId="1"/>
  </si>
  <si>
    <t>【現地調査準備】</t>
    <rPh sb="1" eb="5">
      <t>ゲンチチョウサ</t>
    </rPh>
    <rPh sb="5" eb="7">
      <t>ジュンビ</t>
    </rPh>
    <phoneticPr fontId="20"/>
  </si>
  <si>
    <t>令和７年度 マリアナ諸島現地調査派遣（第４次） 日程表（案）</t>
    <rPh sb="0" eb="2">
      <t>レイワ</t>
    </rPh>
    <rPh sb="3" eb="4">
      <t>ネン</t>
    </rPh>
    <rPh sb="4" eb="5">
      <t>ド</t>
    </rPh>
    <rPh sb="5" eb="7">
      <t>ヘイネンド</t>
    </rPh>
    <rPh sb="10" eb="12">
      <t>ショトウ</t>
    </rPh>
    <rPh sb="12" eb="14">
      <t>ゲンチ</t>
    </rPh>
    <rPh sb="14" eb="16">
      <t>チョウサ</t>
    </rPh>
    <rPh sb="16" eb="18">
      <t>ハケン</t>
    </rPh>
    <rPh sb="19" eb="20">
      <t>ダイ</t>
    </rPh>
    <rPh sb="21" eb="22">
      <t>ジ</t>
    </rPh>
    <rPh sb="24" eb="26">
      <t>ニッテイ</t>
    </rPh>
    <rPh sb="26" eb="27">
      <t>ヒョウ</t>
    </rPh>
    <rPh sb="28" eb="29">
      <t>アン</t>
    </rPh>
    <phoneticPr fontId="15"/>
  </si>
  <si>
    <t>令和７年度 マリアナ諸島現地調査派遣（第５次） 日程表（案）</t>
    <rPh sb="0" eb="2">
      <t>レイワ</t>
    </rPh>
    <rPh sb="3" eb="4">
      <t>ネン</t>
    </rPh>
    <rPh sb="4" eb="5">
      <t>ド</t>
    </rPh>
    <rPh sb="5" eb="7">
      <t>ヘイネンド</t>
    </rPh>
    <rPh sb="10" eb="12">
      <t>ショトウ</t>
    </rPh>
    <rPh sb="12" eb="14">
      <t>ゲンチ</t>
    </rPh>
    <rPh sb="14" eb="16">
      <t>チョウサ</t>
    </rPh>
    <rPh sb="16" eb="18">
      <t>ハケン</t>
    </rPh>
    <rPh sb="19" eb="20">
      <t>ダイ</t>
    </rPh>
    <rPh sb="21" eb="22">
      <t>ジ</t>
    </rPh>
    <rPh sb="24" eb="26">
      <t>ニッテイ</t>
    </rPh>
    <rPh sb="26" eb="27">
      <t>ヒョウ</t>
    </rPh>
    <rPh sb="28" eb="29">
      <t>アン</t>
    </rPh>
    <phoneticPr fontId="15"/>
  </si>
  <si>
    <t>【在サイパン領事事務所にて遺骨安置】</t>
    <rPh sb="1" eb="2">
      <t>ザイ</t>
    </rPh>
    <rPh sb="6" eb="8">
      <t>リョウジ</t>
    </rPh>
    <rPh sb="8" eb="10">
      <t>ジム</t>
    </rPh>
    <rPh sb="10" eb="11">
      <t>ショ</t>
    </rPh>
    <rPh sb="13" eb="15">
      <t>イコツ</t>
    </rPh>
    <rPh sb="15" eb="17">
      <t>アンチ</t>
    </rPh>
    <phoneticPr fontId="20"/>
  </si>
  <si>
    <t>【焼骨予備日】</t>
    <rPh sb="1" eb="3">
      <t>ショウコツ</t>
    </rPh>
    <rPh sb="3" eb="6">
      <t>ヨビビ</t>
    </rPh>
    <phoneticPr fontId="20"/>
  </si>
  <si>
    <t>【在サイパン領事事務所より遺骨受領】</t>
    <rPh sb="1" eb="2">
      <t>ザイ</t>
    </rPh>
    <rPh sb="6" eb="8">
      <t>リョウジ</t>
    </rPh>
    <rPh sb="8" eb="10">
      <t>ジム</t>
    </rPh>
    <rPh sb="10" eb="11">
      <t>ショ</t>
    </rPh>
    <rPh sb="13" eb="15">
      <t>イコツ</t>
    </rPh>
    <rPh sb="15" eb="17">
      <t>ジュリョウ</t>
    </rPh>
    <phoneticPr fontId="20"/>
  </si>
  <si>
    <t>【マネンゴン慰霊祭参加者への事業PR活動】</t>
    <rPh sb="6" eb="9">
      <t>イレイサイ</t>
    </rPh>
    <phoneticPr fontId="20"/>
  </si>
  <si>
    <t>中山</t>
    <rPh sb="0" eb="2">
      <t>ナカヤマ</t>
    </rPh>
    <phoneticPr fontId="1"/>
  </si>
  <si>
    <t>人員案</t>
    <rPh sb="0" eb="2">
      <t>ジンイン</t>
    </rPh>
    <rPh sb="2" eb="3">
      <t>アン</t>
    </rPh>
    <phoneticPr fontId="1"/>
  </si>
  <si>
    <t>車両：（送迎）ミニバン×１台</t>
  </si>
  <si>
    <t>※4名+スーツケース</t>
    <rPh sb="2" eb="3">
      <t>メイ</t>
    </rPh>
    <phoneticPr fontId="1"/>
  </si>
  <si>
    <t>車両：（３時間）ミニバン×１台</t>
    <rPh sb="5" eb="7">
      <t>ジカン</t>
    </rPh>
    <phoneticPr fontId="1"/>
  </si>
  <si>
    <t>　　　（送迎）荷物車×１台</t>
    <rPh sb="4" eb="6">
      <t>ソウゲイ</t>
    </rPh>
    <rPh sb="7" eb="10">
      <t>ニモツシャ</t>
    </rPh>
    <rPh sb="12" eb="13">
      <t>ダイ</t>
    </rPh>
    <phoneticPr fontId="1"/>
  </si>
  <si>
    <t>※15名乗り</t>
    <rPh sb="3" eb="4">
      <t>メイ</t>
    </rPh>
    <rPh sb="4" eb="5">
      <t>ノ</t>
    </rPh>
    <phoneticPr fontId="1"/>
  </si>
  <si>
    <t>車両：（４時間）ミニバン×１台</t>
    <rPh sb="5" eb="7">
      <t>ジカン</t>
    </rPh>
    <phoneticPr fontId="1"/>
  </si>
  <si>
    <t>車両：（６時間）ミニバン×１台</t>
    <rPh sb="5" eb="7">
      <t>ジカン</t>
    </rPh>
    <phoneticPr fontId="1"/>
  </si>
  <si>
    <t>車両：（３時間）ミニバン×１台</t>
    <rPh sb="5" eb="7">
      <t>ジカン</t>
    </rPh>
    <phoneticPr fontId="1"/>
  </si>
  <si>
    <t>車両：（２時間）ミニバン×１台</t>
    <rPh sb="5" eb="7">
      <t>ジカン</t>
    </rPh>
    <phoneticPr fontId="1"/>
  </si>
  <si>
    <t>（S2 1205便）</t>
    <rPh sb="8" eb="9">
      <t>ビン</t>
    </rPh>
    <phoneticPr fontId="20"/>
  </si>
  <si>
    <t>（S2 2107便）</t>
    <rPh sb="8" eb="9">
      <t>ビン</t>
    </rPh>
    <phoneticPr fontId="20"/>
  </si>
  <si>
    <t>（S2 1207便）</t>
    <rPh sb="8" eb="9">
      <t>ビン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</si>
</sst>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aaa\)"/>
    <numFmt numFmtId="177" formatCode="m&quot;月&quot;d&quot;日&quot;;@"/>
    <numFmt numFmtId="178" formatCode="aaa"/>
    <numFmt numFmtId="179" formatCode="hh:mm;@"/>
    <numFmt numFmtId="180" formatCode="0&quot;日&quot;&quot;間&quot;"/>
    <numFmt numFmtId="181" formatCode="[$-F800]dddd\,\ mmmm\ dd\,\ yyyy"/>
    <numFmt numFmtId="182" formatCode="hh:mm"/>
    <numFmt numFmtId="183" formatCode="yyyy&quot;年&quot;m&quot;月&quot;d&quot;日&quot;;@"/>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4"/>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メイリオ"/>
      <family val="3"/>
      <charset val="128"/>
    </font>
    <font>
      <sz val="14"/>
      <name val="メイリオ"/>
      <family val="3"/>
      <charset val="128"/>
    </font>
    <font>
      <sz val="12"/>
      <name val="メイリオ"/>
      <family val="3"/>
      <charset val="128"/>
    </font>
    <font>
      <sz val="12"/>
      <color rgb="FFFF0000"/>
      <name val="メイリオ"/>
      <family val="3"/>
      <charset val="128"/>
    </font>
    <font>
      <b/>
      <sz val="18"/>
      <name val="メイリオ"/>
      <family val="3"/>
      <charset val="128"/>
    </font>
    <font>
      <i/>
      <sz val="6"/>
      <name val="Verdana"/>
      <family val="2"/>
    </font>
    <font>
      <b/>
      <sz val="14"/>
      <name val="メイリオ"/>
      <family val="3"/>
      <charset val="128"/>
    </font>
    <font>
      <b/>
      <sz val="12"/>
      <color rgb="FFFF0000"/>
      <name val="メイリオ"/>
      <family val="3"/>
      <charset val="128"/>
    </font>
    <font>
      <sz val="11"/>
      <name val="メイリオ"/>
      <family val="3"/>
      <charset val="128"/>
    </font>
    <font>
      <b/>
      <sz val="12"/>
      <name val="メイリオ"/>
      <family val="3"/>
      <charset val="128"/>
    </font>
    <font>
      <sz val="6"/>
      <name val="ＭＳ Ｐゴシック"/>
      <family val="3"/>
      <charset val="128"/>
    </font>
    <font>
      <b/>
      <sz val="10"/>
      <name val="メイリオ"/>
      <family val="3"/>
      <charset val="128"/>
    </font>
    <font>
      <b/>
      <sz val="11"/>
      <name val="メイリオ"/>
      <family val="3"/>
      <charset val="128"/>
    </font>
    <font>
      <sz val="12"/>
      <color theme="1"/>
      <name val="メイリオ"/>
      <family val="3"/>
      <charset val="128"/>
    </font>
    <font>
      <sz val="8"/>
      <name val="メイリオ"/>
      <family val="3"/>
      <charset val="128"/>
    </font>
    <font>
      <sz val="18"/>
      <name val="メイリオ"/>
      <family val="3"/>
      <charset val="128"/>
    </font>
    <font>
      <b/>
      <sz val="20"/>
      <name val="メイリオ"/>
      <family val="3"/>
      <charset val="128"/>
    </font>
    <font>
      <strike/>
      <sz val="12"/>
      <name val="ＭＳ Ｐゴシック"/>
      <family val="3"/>
      <charset val="128"/>
      <scheme val="minor"/>
    </font>
    <font>
      <sz val="13.5"/>
      <color theme="1"/>
      <name val="ＭＳ Ｐゴシック"/>
      <family val="3"/>
      <charset val="128"/>
      <scheme val="minor"/>
    </font>
    <font>
      <strike/>
      <sz val="14"/>
      <name val="ＭＳ Ｐゴシック"/>
      <family val="3"/>
      <charset val="128"/>
      <scheme val="minor"/>
    </font>
    <font>
      <sz val="12"/>
      <color rgb="FFED0000"/>
      <name val="メイリオ"/>
      <family val="3"/>
      <charset val="128"/>
    </font>
    <font>
      <sz val="11"/>
      <color rgb="FFED0000"/>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indexed="22"/>
        <bgColor indexed="64"/>
      </patternFill>
    </fill>
  </fills>
  <borders count="75">
    <border>
      <left/>
      <right/>
      <top/>
      <bottom/>
      <diagonal/>
    </border>
    <border>
      <left style="thin">
        <color auto="1"/>
      </left>
      <right style="thin">
        <color auto="1"/>
      </right>
      <top/>
      <bottom style="thin">
        <color auto="1"/>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auto="1"/>
      </left>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auto="1"/>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medium">
        <color indexed="64"/>
      </right>
      <top style="thin">
        <color indexed="64"/>
      </top>
      <bottom/>
      <diagonal/>
    </border>
    <border>
      <left style="hair">
        <color indexed="64"/>
      </left>
      <right/>
      <top/>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auto="1"/>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medium">
        <color indexed="64"/>
      </left>
      <right style="thin">
        <color indexed="64"/>
      </right>
      <top/>
      <bottom style="medium">
        <color indexed="64"/>
      </bottom>
      <diagonal/>
    </border>
    <border diagonalUp="1">
      <left style="thin">
        <color auto="1"/>
      </left>
      <right style="thin">
        <color auto="1"/>
      </right>
      <top style="thin">
        <color indexed="64"/>
      </top>
      <bottom style="thin">
        <color indexed="64"/>
      </bottom>
      <diagonal style="thin">
        <color auto="1"/>
      </diagonal>
    </border>
    <border>
      <left/>
      <right style="thin">
        <color auto="1"/>
      </right>
      <top style="double">
        <color indexed="64"/>
      </top>
      <bottom style="thin">
        <color auto="1"/>
      </bottom>
      <diagonal/>
    </border>
    <border>
      <left style="thin">
        <color indexed="64"/>
      </left>
      <right style="medium">
        <color indexed="64"/>
      </right>
      <top style="thin">
        <color indexed="64"/>
      </top>
      <bottom/>
      <diagonal/>
    </border>
    <border>
      <left style="thin">
        <color auto="1"/>
      </left>
      <right/>
      <top style="thin">
        <color indexed="64"/>
      </top>
      <bottom/>
      <diagonal/>
    </border>
    <border diagonalUp="1">
      <left style="thin">
        <color auto="1"/>
      </left>
      <right style="thin">
        <color auto="1"/>
      </right>
      <top style="thin">
        <color indexed="64"/>
      </top>
      <bottom/>
      <diagonal style="thin">
        <color auto="1"/>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0" fontId="3" fillId="0" borderId="0">
      <alignment vertical="center"/>
    </xf>
    <xf numFmtId="0" fontId="3" fillId="0" borderId="0"/>
  </cellStyleXfs>
  <cellXfs count="276">
    <xf numFmtId="0" fontId="0" fillId="0" borderId="0" xfId="0">
      <alignment vertical="center"/>
    </xf>
    <xf numFmtId="0" fontId="5" fillId="0" borderId="0" xfId="0" applyFont="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0" xfId="0" applyFont="1" applyAlignment="1">
      <alignment horizontal="right" vertical="center"/>
    </xf>
    <xf numFmtId="0" fontId="8" fillId="0" borderId="0" xfId="0" applyFont="1" applyAlignment="1">
      <alignment horizontal="left" vertical="center"/>
    </xf>
    <xf numFmtId="14" fontId="6" fillId="0" borderId="0" xfId="0" applyNumberFormat="1" applyFont="1" applyAlignment="1">
      <alignment horizontal="right" vertical="center"/>
    </xf>
    <xf numFmtId="31" fontId="7" fillId="0" borderId="9" xfId="0" applyNumberFormat="1" applyFont="1" applyBorder="1" applyAlignment="1">
      <alignment horizontal="right" vertical="center"/>
    </xf>
    <xf numFmtId="176" fontId="9" fillId="0" borderId="2" xfId="0" applyNumberFormat="1" applyFont="1" applyBorder="1" applyAlignment="1">
      <alignment horizontal="left" vertical="center"/>
    </xf>
    <xf numFmtId="31" fontId="7" fillId="0" borderId="2" xfId="0" applyNumberFormat="1" applyFont="1" applyBorder="1" applyAlignment="1">
      <alignment horizontal="center" vertical="center"/>
    </xf>
    <xf numFmtId="31" fontId="7" fillId="0" borderId="16" xfId="0" applyNumberFormat="1" applyFont="1" applyBorder="1" applyAlignment="1">
      <alignment horizontal="right" vertical="center"/>
    </xf>
    <xf numFmtId="31" fontId="7" fillId="3" borderId="9" xfId="0" applyNumberFormat="1" applyFont="1" applyFill="1" applyBorder="1" applyAlignment="1">
      <alignment horizontal="right" vertical="center"/>
    </xf>
    <xf numFmtId="176" fontId="9" fillId="3" borderId="2" xfId="0" applyNumberFormat="1" applyFont="1" applyFill="1" applyBorder="1" applyAlignment="1">
      <alignment horizontal="left" vertical="center"/>
    </xf>
    <xf numFmtId="31" fontId="7" fillId="3" borderId="2" xfId="0" applyNumberFormat="1" applyFont="1" applyFill="1" applyBorder="1" applyAlignment="1">
      <alignment horizontal="center" vertical="center"/>
    </xf>
    <xf numFmtId="31" fontId="7" fillId="0" borderId="14" xfId="0" applyNumberFormat="1" applyFont="1" applyBorder="1" applyAlignment="1">
      <alignment horizontal="right" vertical="center"/>
    </xf>
    <xf numFmtId="49" fontId="10" fillId="0" borderId="0" xfId="3" applyNumberFormat="1" applyFont="1"/>
    <xf numFmtId="177" fontId="10" fillId="0" borderId="0" xfId="3" applyNumberFormat="1" applyFont="1"/>
    <xf numFmtId="178" fontId="10" fillId="0" borderId="0" xfId="3" applyNumberFormat="1" applyFont="1"/>
    <xf numFmtId="179" fontId="10" fillId="0" borderId="0" xfId="3" applyNumberFormat="1" applyFont="1"/>
    <xf numFmtId="0" fontId="10" fillId="0" borderId="0" xfId="3" applyFont="1"/>
    <xf numFmtId="0" fontId="11" fillId="0" borderId="0" xfId="3" applyFont="1" applyAlignment="1">
      <alignment horizontal="center" vertical="center"/>
    </xf>
    <xf numFmtId="0" fontId="12" fillId="0" borderId="0" xfId="3" applyFont="1" applyAlignment="1">
      <alignment horizontal="right" vertical="center"/>
    </xf>
    <xf numFmtId="0" fontId="13" fillId="0" borderId="0" xfId="3" applyFont="1"/>
    <xf numFmtId="0" fontId="10" fillId="0" borderId="0" xfId="3" applyFont="1" applyAlignment="1">
      <alignment horizontal="center"/>
    </xf>
    <xf numFmtId="0" fontId="10" fillId="0" borderId="0" xfId="3" applyFont="1" applyAlignment="1">
      <alignment horizontal="right" vertical="center"/>
    </xf>
    <xf numFmtId="0" fontId="16" fillId="0" borderId="0" xfId="3" applyFont="1" applyAlignment="1">
      <alignment vertical="center"/>
    </xf>
    <xf numFmtId="0" fontId="17" fillId="0" borderId="0" xfId="3" applyFont="1" applyAlignment="1">
      <alignment vertical="center"/>
    </xf>
    <xf numFmtId="49" fontId="18" fillId="0" borderId="0" xfId="3" applyNumberFormat="1" applyFont="1" applyAlignment="1">
      <alignment horizontal="left" vertical="center"/>
    </xf>
    <xf numFmtId="0" fontId="13" fillId="0" borderId="0" xfId="3" applyFont="1" applyAlignment="1">
      <alignment horizontal="center"/>
    </xf>
    <xf numFmtId="0" fontId="21" fillId="0" borderId="33" xfId="3" applyFont="1" applyBorder="1" applyAlignment="1">
      <alignment horizontal="center" vertical="center"/>
    </xf>
    <xf numFmtId="177" fontId="12" fillId="0" borderId="34" xfId="3" applyNumberFormat="1" applyFont="1" applyBorder="1" applyAlignment="1">
      <alignment horizontal="center" vertical="center"/>
    </xf>
    <xf numFmtId="178" fontId="12" fillId="0" borderId="34" xfId="3" applyNumberFormat="1" applyFont="1" applyBorder="1" applyAlignment="1">
      <alignment vertical="center"/>
    </xf>
    <xf numFmtId="179" fontId="12" fillId="0" borderId="35" xfId="3" applyNumberFormat="1" applyFont="1" applyBorder="1" applyAlignment="1">
      <alignment horizontal="center" vertical="center"/>
    </xf>
    <xf numFmtId="0" fontId="12" fillId="0" borderId="0" xfId="3" applyFont="1" applyAlignment="1">
      <alignment horizontal="center" vertical="center"/>
    </xf>
    <xf numFmtId="0" fontId="12" fillId="0" borderId="36" xfId="3" applyFont="1" applyBorder="1" applyAlignment="1">
      <alignment horizontal="center" vertical="center"/>
    </xf>
    <xf numFmtId="0" fontId="21" fillId="0" borderId="0" xfId="3" applyFont="1" applyAlignment="1">
      <alignment horizontal="center" vertical="center"/>
    </xf>
    <xf numFmtId="0" fontId="18" fillId="0" borderId="0" xfId="2" applyFont="1">
      <alignment vertical="center"/>
    </xf>
    <xf numFmtId="0" fontId="18" fillId="0" borderId="37" xfId="2" applyFont="1" applyBorder="1" applyAlignment="1">
      <alignment horizontal="center" vertical="center"/>
    </xf>
    <xf numFmtId="0" fontId="18" fillId="0" borderId="38" xfId="2" applyFont="1" applyBorder="1">
      <alignment vertical="center"/>
    </xf>
    <xf numFmtId="0" fontId="10" fillId="0" borderId="0" xfId="3" applyFont="1" applyAlignment="1">
      <alignment horizontal="center" vertical="center"/>
    </xf>
    <xf numFmtId="0" fontId="13" fillId="0" borderId="0" xfId="3" applyFont="1" applyAlignment="1">
      <alignment horizontal="center" vertical="center"/>
    </xf>
    <xf numFmtId="1" fontId="12" fillId="0" borderId="33" xfId="3" applyNumberFormat="1" applyFont="1" applyBorder="1" applyAlignment="1">
      <alignment horizontal="center" vertical="center"/>
    </xf>
    <xf numFmtId="178" fontId="12" fillId="0" borderId="34" xfId="3" applyNumberFormat="1" applyFont="1" applyBorder="1" applyAlignment="1">
      <alignment horizontal="center" vertical="center"/>
    </xf>
    <xf numFmtId="20" fontId="12" fillId="0" borderId="0" xfId="3" applyNumberFormat="1" applyFont="1" applyAlignment="1">
      <alignment horizontal="distributed" vertical="center"/>
    </xf>
    <xf numFmtId="0" fontId="12" fillId="0" borderId="0" xfId="3" applyFont="1" applyAlignment="1">
      <alignment horizontal="left" vertical="center"/>
    </xf>
    <xf numFmtId="0" fontId="18" fillId="0" borderId="0" xfId="2" applyFont="1" applyAlignment="1">
      <alignment horizontal="center" vertical="center"/>
    </xf>
    <xf numFmtId="0" fontId="18" fillId="0" borderId="39" xfId="2" applyFont="1" applyBorder="1">
      <alignment vertical="center"/>
    </xf>
    <xf numFmtId="0" fontId="21" fillId="0" borderId="40" xfId="3" applyFont="1" applyBorder="1" applyAlignment="1">
      <alignment horizontal="center" vertical="center"/>
    </xf>
    <xf numFmtId="178" fontId="18" fillId="0" borderId="1" xfId="2" applyNumberFormat="1" applyFont="1" applyBorder="1">
      <alignment vertical="center"/>
    </xf>
    <xf numFmtId="179" fontId="12" fillId="0" borderId="41" xfId="3" applyNumberFormat="1" applyFont="1" applyBorder="1" applyAlignment="1">
      <alignment horizontal="center" vertical="center"/>
    </xf>
    <xf numFmtId="0" fontId="12" fillId="0" borderId="2" xfId="3" applyFont="1" applyBorder="1" applyAlignment="1">
      <alignment horizontal="center" vertical="center"/>
    </xf>
    <xf numFmtId="0" fontId="12" fillId="0" borderId="42" xfId="3" applyFont="1" applyBorder="1" applyAlignment="1">
      <alignment horizontal="center" vertical="center"/>
    </xf>
    <xf numFmtId="0" fontId="21" fillId="0" borderId="2" xfId="3" applyFont="1" applyBorder="1" applyAlignment="1">
      <alignment horizontal="center" vertical="center"/>
    </xf>
    <xf numFmtId="0" fontId="18" fillId="0" borderId="2" xfId="2" applyFont="1" applyBorder="1">
      <alignment vertical="center"/>
    </xf>
    <xf numFmtId="0" fontId="12" fillId="0" borderId="43" xfId="3" applyFont="1" applyBorder="1" applyAlignment="1">
      <alignment horizontal="center" vertical="center"/>
    </xf>
    <xf numFmtId="0" fontId="12" fillId="0" borderId="44" xfId="3" applyFont="1" applyBorder="1" applyAlignment="1">
      <alignment horizontal="left" vertical="center"/>
    </xf>
    <xf numFmtId="178" fontId="18" fillId="0" borderId="34" xfId="2" applyNumberFormat="1" applyFont="1" applyBorder="1">
      <alignment vertical="center"/>
    </xf>
    <xf numFmtId="0" fontId="12" fillId="0" borderId="39" xfId="3" applyFont="1" applyBorder="1" applyAlignment="1">
      <alignment vertical="center"/>
    </xf>
    <xf numFmtId="0" fontId="12" fillId="0" borderId="0" xfId="3" applyFont="1" applyAlignment="1">
      <alignment vertical="center"/>
    </xf>
    <xf numFmtId="0" fontId="19" fillId="0" borderId="0" xfId="3" applyFont="1" applyAlignment="1">
      <alignment vertical="center"/>
    </xf>
    <xf numFmtId="0" fontId="21" fillId="0" borderId="45" xfId="3" applyFont="1" applyBorder="1" applyAlignment="1">
      <alignment horizontal="center" vertical="center"/>
    </xf>
    <xf numFmtId="0" fontId="12" fillId="0" borderId="0" xfId="3" applyFont="1" applyAlignment="1">
      <alignment horizontal="distributed" vertical="center"/>
    </xf>
    <xf numFmtId="0" fontId="12" fillId="0" borderId="36" xfId="3" applyFont="1" applyBorder="1" applyAlignment="1">
      <alignment horizontal="left" vertical="center"/>
    </xf>
    <xf numFmtId="0" fontId="12" fillId="0" borderId="46" xfId="3" applyFont="1" applyBorder="1" applyAlignment="1">
      <alignment horizontal="right" vertical="center"/>
    </xf>
    <xf numFmtId="0" fontId="12" fillId="0" borderId="2" xfId="3" applyFont="1" applyBorder="1" applyAlignment="1">
      <alignment horizontal="right" vertical="center"/>
    </xf>
    <xf numFmtId="0" fontId="12" fillId="0" borderId="2" xfId="3" applyFont="1" applyBorder="1" applyAlignment="1">
      <alignment vertical="center"/>
    </xf>
    <xf numFmtId="0" fontId="12" fillId="0" borderId="44" xfId="3" applyFont="1" applyBorder="1" applyAlignment="1">
      <alignment vertical="center"/>
    </xf>
    <xf numFmtId="1" fontId="12" fillId="0" borderId="47" xfId="3" applyNumberFormat="1" applyFont="1" applyBorder="1" applyAlignment="1">
      <alignment horizontal="center" vertical="center"/>
    </xf>
    <xf numFmtId="0" fontId="10" fillId="0" borderId="0" xfId="3" applyFont="1" applyAlignment="1">
      <alignment vertical="center"/>
    </xf>
    <xf numFmtId="0" fontId="13" fillId="0" borderId="0" xfId="3" applyFont="1" applyAlignment="1">
      <alignment vertical="center"/>
    </xf>
    <xf numFmtId="1" fontId="12" fillId="0" borderId="40" xfId="2" applyNumberFormat="1" applyFont="1" applyBorder="1">
      <alignment vertical="center"/>
    </xf>
    <xf numFmtId="1" fontId="12" fillId="0" borderId="33" xfId="2" applyNumberFormat="1" applyFont="1" applyBorder="1">
      <alignment vertical="center"/>
    </xf>
    <xf numFmtId="0" fontId="21" fillId="0" borderId="39" xfId="3" applyFont="1" applyBorder="1" applyAlignment="1">
      <alignment horizontal="center" vertical="center"/>
    </xf>
    <xf numFmtId="1" fontId="12" fillId="0" borderId="45" xfId="2" applyNumberFormat="1" applyFont="1" applyBorder="1">
      <alignment vertical="center"/>
    </xf>
    <xf numFmtId="0" fontId="10" fillId="0" borderId="48" xfId="3" applyFont="1" applyBorder="1" applyAlignment="1">
      <alignment vertical="center"/>
    </xf>
    <xf numFmtId="0" fontId="10" fillId="0" borderId="42" xfId="3" applyFont="1" applyBorder="1" applyAlignment="1">
      <alignment vertical="center"/>
    </xf>
    <xf numFmtId="0" fontId="12" fillId="0" borderId="49" xfId="3" applyFont="1" applyBorder="1" applyAlignment="1">
      <alignment horizontal="center" vertical="center"/>
    </xf>
    <xf numFmtId="0" fontId="12" fillId="0" borderId="50" xfId="3" applyFont="1" applyBorder="1" applyAlignment="1">
      <alignment vertical="center"/>
    </xf>
    <xf numFmtId="0" fontId="12" fillId="0" borderId="51" xfId="3" applyFont="1" applyBorder="1" applyAlignment="1">
      <alignment horizontal="distributed" vertical="center"/>
    </xf>
    <xf numFmtId="20" fontId="12" fillId="0" borderId="36" xfId="3" applyNumberFormat="1" applyFont="1" applyBorder="1" applyAlignment="1">
      <alignment horizontal="center" vertical="center"/>
    </xf>
    <xf numFmtId="20" fontId="12" fillId="0" borderId="0" xfId="3" applyNumberFormat="1" applyFont="1" applyAlignment="1">
      <alignment horizontal="center" vertical="center"/>
    </xf>
    <xf numFmtId="1" fontId="12" fillId="0" borderId="52" xfId="2" applyNumberFormat="1" applyFont="1" applyBorder="1">
      <alignment vertical="center"/>
    </xf>
    <xf numFmtId="177" fontId="18" fillId="0" borderId="18" xfId="2" applyNumberFormat="1" applyFont="1" applyBorder="1">
      <alignment vertical="center"/>
    </xf>
    <xf numFmtId="178" fontId="18" fillId="0" borderId="18" xfId="2" applyNumberFormat="1" applyFont="1" applyBorder="1">
      <alignment vertical="center"/>
    </xf>
    <xf numFmtId="179" fontId="12" fillId="0" borderId="53" xfId="3" applyNumberFormat="1" applyFont="1" applyBorder="1" applyAlignment="1">
      <alignment horizontal="center" vertical="center"/>
    </xf>
    <xf numFmtId="0" fontId="12" fillId="0" borderId="17" xfId="3" applyFont="1" applyBorder="1" applyAlignment="1">
      <alignment horizontal="center" vertical="center"/>
    </xf>
    <xf numFmtId="0" fontId="12" fillId="0" borderId="54" xfId="3" applyFont="1" applyBorder="1" applyAlignment="1">
      <alignment horizontal="center" vertical="center"/>
    </xf>
    <xf numFmtId="0" fontId="12" fillId="0" borderId="17" xfId="3" applyFont="1" applyBorder="1" applyAlignment="1">
      <alignment vertical="center"/>
    </xf>
    <xf numFmtId="0" fontId="12" fillId="0" borderId="17" xfId="3" applyFont="1" applyBorder="1" applyAlignment="1">
      <alignment horizontal="right" vertical="center"/>
    </xf>
    <xf numFmtId="0" fontId="12" fillId="0" borderId="55" xfId="3" applyFont="1" applyBorder="1" applyAlignment="1">
      <alignment vertical="center"/>
    </xf>
    <xf numFmtId="56" fontId="12" fillId="0" borderId="0" xfId="3" applyNumberFormat="1" applyFont="1" applyAlignment="1">
      <alignment vertical="center"/>
    </xf>
    <xf numFmtId="49" fontId="14" fillId="0" borderId="0" xfId="3" applyNumberFormat="1" applyFont="1" applyAlignment="1">
      <alignment horizontal="center" vertical="center"/>
    </xf>
    <xf numFmtId="0" fontId="11" fillId="0" borderId="0" xfId="3" applyFont="1" applyAlignment="1">
      <alignment vertical="center"/>
    </xf>
    <xf numFmtId="177" fontId="12" fillId="0" borderId="0" xfId="3" applyNumberFormat="1" applyFont="1" applyAlignment="1">
      <alignment horizontal="center" vertical="center"/>
    </xf>
    <xf numFmtId="178" fontId="12" fillId="0" borderId="0" xfId="3" applyNumberFormat="1" applyFont="1" applyAlignment="1">
      <alignment horizontal="center" vertical="center"/>
    </xf>
    <xf numFmtId="179" fontId="12" fillId="0" borderId="0" xfId="3" applyNumberFormat="1" applyFont="1" applyAlignment="1">
      <alignment horizontal="center" vertical="center"/>
    </xf>
    <xf numFmtId="177" fontId="12" fillId="0" borderId="0" xfId="2" applyNumberFormat="1" applyFont="1">
      <alignment vertical="center"/>
    </xf>
    <xf numFmtId="178" fontId="12" fillId="0" borderId="0" xfId="2" applyNumberFormat="1" applyFont="1">
      <alignment vertical="center"/>
    </xf>
    <xf numFmtId="179" fontId="12" fillId="0" borderId="0" xfId="2" applyNumberFormat="1" applyFont="1">
      <alignment vertical="center"/>
    </xf>
    <xf numFmtId="0" fontId="12" fillId="0" borderId="0" xfId="2" applyFont="1">
      <alignment vertical="center"/>
    </xf>
    <xf numFmtId="0" fontId="12" fillId="0" borderId="0" xfId="2" applyFont="1" applyAlignment="1">
      <alignment horizontal="center" vertical="center"/>
    </xf>
    <xf numFmtId="0" fontId="10" fillId="0" borderId="0" xfId="3" applyFont="1" applyAlignment="1">
      <alignment horizontal="left" vertical="center"/>
    </xf>
    <xf numFmtId="0" fontId="12" fillId="0" borderId="0" xfId="3" applyFont="1"/>
    <xf numFmtId="0" fontId="12" fillId="0" borderId="0" xfId="3" applyFont="1" applyAlignment="1">
      <alignment horizontal="center"/>
    </xf>
    <xf numFmtId="0" fontId="22" fillId="0" borderId="0" xfId="3" applyFont="1" applyAlignment="1">
      <alignment vertical="center"/>
    </xf>
    <xf numFmtId="180" fontId="7" fillId="3"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xf>
    <xf numFmtId="0" fontId="7" fillId="3" borderId="9"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5" fillId="2" borderId="5" xfId="0" applyFont="1" applyFill="1" applyBorder="1" applyAlignment="1">
      <alignment horizontal="center" vertical="center"/>
    </xf>
    <xf numFmtId="49" fontId="12" fillId="0" borderId="0" xfId="3" applyNumberFormat="1" applyFont="1"/>
    <xf numFmtId="0" fontId="7" fillId="0" borderId="57" xfId="0" applyFont="1" applyBorder="1" applyAlignment="1">
      <alignment horizontal="center" vertical="center"/>
    </xf>
    <xf numFmtId="0" fontId="7" fillId="0" borderId="1" xfId="0" applyFont="1" applyBorder="1" applyAlignment="1">
      <alignment horizontal="center" vertical="center"/>
    </xf>
    <xf numFmtId="31" fontId="7" fillId="0" borderId="2" xfId="0" applyNumberFormat="1" applyFont="1" applyBorder="1" applyAlignment="1">
      <alignment horizontal="right" vertical="center"/>
    </xf>
    <xf numFmtId="0" fontId="7" fillId="0" borderId="59" xfId="0" applyFont="1" applyBorder="1" applyAlignment="1">
      <alignment horizontal="center" vertical="center"/>
    </xf>
    <xf numFmtId="31" fontId="7" fillId="0" borderId="59" xfId="0" applyNumberFormat="1" applyFont="1" applyBorder="1" applyAlignment="1">
      <alignment horizontal="right" vertical="center"/>
    </xf>
    <xf numFmtId="176" fontId="9" fillId="0" borderId="14" xfId="0" applyNumberFormat="1" applyFont="1" applyBorder="1" applyAlignment="1">
      <alignment horizontal="left" vertical="center"/>
    </xf>
    <xf numFmtId="31" fontId="7" fillId="0" borderId="14" xfId="0" applyNumberFormat="1" applyFont="1" applyBorder="1" applyAlignment="1">
      <alignment horizontal="center" vertical="center"/>
    </xf>
    <xf numFmtId="180" fontId="7" fillId="0" borderId="13" xfId="0" applyNumberFormat="1" applyFont="1" applyBorder="1" applyAlignment="1">
      <alignment horizontal="center" vertical="center"/>
    </xf>
    <xf numFmtId="179" fontId="23" fillId="0" borderId="35" xfId="3" applyNumberFormat="1" applyFont="1" applyBorder="1" applyAlignment="1">
      <alignment horizontal="center" vertical="center"/>
    </xf>
    <xf numFmtId="0" fontId="23" fillId="0" borderId="0" xfId="3" applyFont="1" applyAlignment="1">
      <alignment horizontal="left" vertical="center"/>
    </xf>
    <xf numFmtId="178" fontId="13" fillId="0" borderId="34" xfId="3" applyNumberFormat="1" applyFont="1" applyBorder="1" applyAlignment="1">
      <alignment horizontal="center" vertical="center"/>
    </xf>
    <xf numFmtId="49" fontId="14" fillId="0" borderId="0" xfId="3" applyNumberFormat="1" applyFont="1" applyAlignment="1">
      <alignment vertical="center"/>
    </xf>
    <xf numFmtId="0" fontId="10" fillId="0" borderId="39" xfId="3" applyFont="1" applyBorder="1" applyAlignment="1">
      <alignment horizontal="left" vertical="center" shrinkToFit="1"/>
    </xf>
    <xf numFmtId="0" fontId="10" fillId="0" borderId="60" xfId="3" applyFont="1" applyBorder="1" applyAlignment="1">
      <alignment horizontal="left" vertical="center" shrinkToFit="1"/>
    </xf>
    <xf numFmtId="0" fontId="10" fillId="0" borderId="55" xfId="3" applyFont="1" applyBorder="1" applyAlignment="1">
      <alignment horizontal="left" vertical="center" shrinkToFit="1"/>
    </xf>
    <xf numFmtId="0" fontId="9" fillId="0" borderId="12" xfId="0" applyFont="1" applyBorder="1" applyAlignment="1">
      <alignment horizontal="left" vertical="center" wrapText="1"/>
    </xf>
    <xf numFmtId="0" fontId="9" fillId="0" borderId="12" xfId="0" applyFont="1" applyBorder="1" applyAlignment="1">
      <alignment horizontal="left" vertical="center"/>
    </xf>
    <xf numFmtId="0" fontId="9" fillId="0" borderId="15" xfId="0" applyFont="1" applyBorder="1" applyAlignment="1">
      <alignment horizontal="left" vertical="center"/>
    </xf>
    <xf numFmtId="0" fontId="21" fillId="0" borderId="52" xfId="3" applyFont="1" applyBorder="1" applyAlignment="1">
      <alignment horizontal="center" vertical="center"/>
    </xf>
    <xf numFmtId="181" fontId="10" fillId="0" borderId="0" xfId="3" applyNumberFormat="1" applyFont="1"/>
    <xf numFmtId="181" fontId="18" fillId="0" borderId="0" xfId="3" applyNumberFormat="1" applyFont="1" applyAlignment="1">
      <alignment horizontal="left" vertical="center"/>
    </xf>
    <xf numFmtId="181" fontId="12" fillId="0" borderId="34" xfId="3" applyNumberFormat="1" applyFont="1" applyBorder="1" applyAlignment="1">
      <alignment horizontal="center" vertical="center"/>
    </xf>
    <xf numFmtId="181" fontId="18" fillId="0" borderId="1" xfId="2" applyNumberFormat="1" applyFont="1" applyBorder="1">
      <alignment vertical="center"/>
    </xf>
    <xf numFmtId="181" fontId="18" fillId="0" borderId="34" xfId="2" applyNumberFormat="1" applyFont="1" applyBorder="1">
      <alignment vertical="center"/>
    </xf>
    <xf numFmtId="181" fontId="18" fillId="0" borderId="18" xfId="2" applyNumberFormat="1" applyFont="1" applyBorder="1">
      <alignment vertical="center"/>
    </xf>
    <xf numFmtId="49" fontId="18" fillId="0" borderId="0" xfId="3" applyNumberFormat="1" applyFont="1" applyAlignment="1">
      <alignment horizontal="center" vertical="center"/>
    </xf>
    <xf numFmtId="177" fontId="18" fillId="0" borderId="0" xfId="3" applyNumberFormat="1" applyFont="1" applyAlignment="1">
      <alignment horizontal="center" vertical="center"/>
    </xf>
    <xf numFmtId="178" fontId="18" fillId="0" borderId="0" xfId="3" applyNumberFormat="1" applyFont="1" applyAlignment="1">
      <alignment horizontal="center" vertical="center"/>
    </xf>
    <xf numFmtId="179" fontId="18" fillId="0" borderId="0" xfId="3" applyNumberFormat="1" applyFont="1" applyAlignment="1">
      <alignment horizontal="center" vertical="center"/>
    </xf>
    <xf numFmtId="0" fontId="18" fillId="0" borderId="0" xfId="3" applyFont="1" applyAlignment="1">
      <alignment vertical="center"/>
    </xf>
    <xf numFmtId="0" fontId="18" fillId="0" borderId="0" xfId="3" applyFont="1" applyAlignment="1">
      <alignment horizontal="center" vertical="center"/>
    </xf>
    <xf numFmtId="49" fontId="16" fillId="0" borderId="0" xfId="3" applyNumberFormat="1" applyFont="1" applyAlignment="1">
      <alignment horizontal="center" vertical="center"/>
    </xf>
    <xf numFmtId="1" fontId="12" fillId="0" borderId="61" xfId="3" applyNumberFormat="1" applyFont="1" applyBorder="1" applyAlignment="1">
      <alignment horizontal="center" vertical="center"/>
    </xf>
    <xf numFmtId="0" fontId="12" fillId="0" borderId="51" xfId="3" applyFont="1" applyBorder="1" applyAlignment="1">
      <alignment vertical="center"/>
    </xf>
    <xf numFmtId="0" fontId="19" fillId="0" borderId="0" xfId="3" applyFont="1" applyAlignment="1">
      <alignment horizontal="center" vertical="center"/>
    </xf>
    <xf numFmtId="0" fontId="12" fillId="0" borderId="39" xfId="3" applyFont="1" applyBorder="1" applyAlignment="1">
      <alignment horizontal="center" vertical="center"/>
    </xf>
    <xf numFmtId="1" fontId="12" fillId="0" borderId="40" xfId="3" applyNumberFormat="1" applyFont="1" applyBorder="1" applyAlignment="1">
      <alignment horizontal="center" vertical="center"/>
    </xf>
    <xf numFmtId="177" fontId="12" fillId="0" borderId="1" xfId="3" applyNumberFormat="1" applyFont="1" applyBorder="1" applyAlignment="1">
      <alignment horizontal="center" vertical="center"/>
    </xf>
    <xf numFmtId="178" fontId="12" fillId="0" borderId="1" xfId="3" applyNumberFormat="1" applyFont="1" applyBorder="1" applyAlignment="1">
      <alignment horizontal="center" vertical="center"/>
    </xf>
    <xf numFmtId="0" fontId="12" fillId="0" borderId="2" xfId="3" applyFont="1" applyBorder="1" applyAlignment="1">
      <alignment horizontal="distributed" vertical="center"/>
    </xf>
    <xf numFmtId="0" fontId="12" fillId="0" borderId="2" xfId="3" applyFont="1" applyBorder="1" applyAlignment="1">
      <alignment horizontal="left" vertical="center"/>
    </xf>
    <xf numFmtId="0" fontId="12" fillId="0" borderId="44" xfId="3" applyFont="1" applyBorder="1" applyAlignment="1">
      <alignment horizontal="center" vertical="center"/>
    </xf>
    <xf numFmtId="1" fontId="12" fillId="0" borderId="62" xfId="3" applyNumberFormat="1" applyFont="1" applyBorder="1" applyAlignment="1">
      <alignment horizontal="center" vertical="center"/>
    </xf>
    <xf numFmtId="177" fontId="12" fillId="0" borderId="63" xfId="3" applyNumberFormat="1" applyFont="1" applyBorder="1" applyAlignment="1">
      <alignment horizontal="center" vertical="center"/>
    </xf>
    <xf numFmtId="178" fontId="12" fillId="0" borderId="63" xfId="3" applyNumberFormat="1" applyFont="1" applyBorder="1" applyAlignment="1">
      <alignment horizontal="center" vertical="center"/>
    </xf>
    <xf numFmtId="0" fontId="12" fillId="0" borderId="64" xfId="3" applyFont="1" applyBorder="1" applyAlignment="1">
      <alignment horizontal="distributed" vertical="center"/>
    </xf>
    <xf numFmtId="0" fontId="12" fillId="0" borderId="46" xfId="3" applyFont="1" applyBorder="1" applyAlignment="1">
      <alignment horizontal="left" vertical="center"/>
    </xf>
    <xf numFmtId="0" fontId="19" fillId="0" borderId="46" xfId="3" applyFont="1" applyBorder="1" applyAlignment="1">
      <alignment vertical="center"/>
    </xf>
    <xf numFmtId="0" fontId="19" fillId="0" borderId="46" xfId="3" applyFont="1" applyBorder="1" applyAlignment="1">
      <alignment horizontal="center" vertical="center"/>
    </xf>
    <xf numFmtId="0" fontId="12" fillId="0" borderId="46" xfId="3" applyFont="1" applyBorder="1" applyAlignment="1">
      <alignment horizontal="center" vertical="center"/>
    </xf>
    <xf numFmtId="0" fontId="12" fillId="0" borderId="0" xfId="3" applyFont="1" applyAlignment="1">
      <alignment horizontal="distributed" vertical="center" shrinkToFit="1"/>
    </xf>
    <xf numFmtId="0" fontId="19" fillId="0" borderId="0" xfId="3" applyFont="1" applyAlignment="1">
      <alignment horizontal="left" vertical="center" shrinkToFit="1"/>
    </xf>
    <xf numFmtId="20" fontId="12" fillId="0" borderId="0" xfId="3" applyNumberFormat="1" applyFont="1" applyAlignment="1">
      <alignment horizontal="distributed" vertical="center" shrinkToFit="1"/>
    </xf>
    <xf numFmtId="0" fontId="12" fillId="0" borderId="62" xfId="3" applyFont="1" applyBorder="1" applyAlignment="1">
      <alignment vertical="center"/>
    </xf>
    <xf numFmtId="0" fontId="12" fillId="0" borderId="63" xfId="3" applyFont="1" applyBorder="1" applyAlignment="1">
      <alignment vertical="center"/>
    </xf>
    <xf numFmtId="179" fontId="12" fillId="0" borderId="49" xfId="3" applyNumberFormat="1" applyFont="1" applyBorder="1" applyAlignment="1">
      <alignment horizontal="center" vertical="center"/>
    </xf>
    <xf numFmtId="20" fontId="12" fillId="0" borderId="46" xfId="3" applyNumberFormat="1" applyFont="1" applyBorder="1" applyAlignment="1">
      <alignment horizontal="distributed" vertical="center" shrinkToFit="1"/>
    </xf>
    <xf numFmtId="0" fontId="12" fillId="0" borderId="46" xfId="3" applyFont="1" applyBorder="1" applyAlignment="1">
      <alignment vertical="center"/>
    </xf>
    <xf numFmtId="0" fontId="12" fillId="0" borderId="50" xfId="3" applyFont="1" applyBorder="1" applyAlignment="1">
      <alignment horizontal="center" vertical="center"/>
    </xf>
    <xf numFmtId="179" fontId="12" fillId="0" borderId="36" xfId="3" applyNumberFormat="1" applyFont="1" applyBorder="1" applyAlignment="1">
      <alignment horizontal="center" vertical="center"/>
    </xf>
    <xf numFmtId="179" fontId="12" fillId="0" borderId="42" xfId="3" applyNumberFormat="1" applyFont="1" applyBorder="1" applyAlignment="1">
      <alignment horizontal="center" vertical="center"/>
    </xf>
    <xf numFmtId="0" fontId="12" fillId="0" borderId="2" xfId="3" applyFont="1" applyBorder="1" applyAlignment="1">
      <alignment horizontal="distributed" vertical="center" shrinkToFit="1"/>
    </xf>
    <xf numFmtId="0" fontId="12" fillId="0" borderId="56" xfId="3" applyFont="1" applyBorder="1" applyAlignment="1">
      <alignment horizontal="center" vertical="center"/>
    </xf>
    <xf numFmtId="0" fontId="12" fillId="0" borderId="61" xfId="3" applyFont="1" applyBorder="1" applyAlignment="1">
      <alignment vertical="center"/>
    </xf>
    <xf numFmtId="0" fontId="12" fillId="0" borderId="34" xfId="3" applyFont="1" applyBorder="1" applyAlignment="1">
      <alignment vertical="center"/>
    </xf>
    <xf numFmtId="182" fontId="12" fillId="0" borderId="0" xfId="3" applyNumberFormat="1" applyFont="1" applyAlignment="1">
      <alignment horizontal="center" vertical="center"/>
    </xf>
    <xf numFmtId="20" fontId="12" fillId="0" borderId="2" xfId="3" applyNumberFormat="1" applyFont="1" applyBorder="1" applyAlignment="1">
      <alignment horizontal="distributed" vertical="center" shrinkToFit="1"/>
    </xf>
    <xf numFmtId="1" fontId="12" fillId="0" borderId="65" xfId="3" applyNumberFormat="1" applyFont="1" applyBorder="1" applyAlignment="1">
      <alignment horizontal="center" vertical="center"/>
    </xf>
    <xf numFmtId="177" fontId="12" fillId="0" borderId="18" xfId="3" applyNumberFormat="1" applyFont="1" applyBorder="1" applyAlignment="1">
      <alignment horizontal="center" vertical="center"/>
    </xf>
    <xf numFmtId="178" fontId="12" fillId="0" borderId="18" xfId="3" applyNumberFormat="1" applyFont="1" applyBorder="1" applyAlignment="1">
      <alignment horizontal="center" vertical="center"/>
    </xf>
    <xf numFmtId="179" fontId="12" fillId="0" borderId="54" xfId="3" applyNumberFormat="1" applyFont="1" applyBorder="1" applyAlignment="1">
      <alignment horizontal="center" vertical="center"/>
    </xf>
    <xf numFmtId="0" fontId="12" fillId="0" borderId="17" xfId="3" applyFont="1" applyBorder="1" applyAlignment="1">
      <alignment horizontal="distributed" vertical="center" shrinkToFit="1"/>
    </xf>
    <xf numFmtId="0" fontId="12" fillId="0" borderId="17" xfId="3" applyFont="1" applyBorder="1" applyAlignment="1">
      <alignment horizontal="left" vertical="center"/>
    </xf>
    <xf numFmtId="0" fontId="12" fillId="0" borderId="55" xfId="3" applyFont="1" applyBorder="1" applyAlignment="1">
      <alignment horizontal="center" vertical="center"/>
    </xf>
    <xf numFmtId="1" fontId="12" fillId="0" borderId="0" xfId="3" applyNumberFormat="1" applyFont="1" applyAlignment="1">
      <alignment horizontal="center" vertical="center"/>
    </xf>
    <xf numFmtId="183" fontId="12" fillId="0" borderId="34" xfId="3" applyNumberFormat="1" applyFont="1" applyBorder="1" applyAlignment="1">
      <alignment horizontal="center" vertical="center"/>
    </xf>
    <xf numFmtId="183" fontId="18" fillId="0" borderId="1" xfId="2" applyNumberFormat="1" applyFont="1" applyBorder="1">
      <alignment vertical="center"/>
    </xf>
    <xf numFmtId="183" fontId="18" fillId="0" borderId="34" xfId="2" applyNumberFormat="1" applyFont="1" applyBorder="1">
      <alignment vertical="center"/>
    </xf>
    <xf numFmtId="183" fontId="24" fillId="0" borderId="1" xfId="2" applyNumberFormat="1" applyFont="1" applyBorder="1">
      <alignment vertical="center"/>
    </xf>
    <xf numFmtId="183" fontId="18" fillId="0" borderId="34" xfId="3" applyNumberFormat="1" applyFont="1" applyBorder="1" applyAlignment="1">
      <alignment horizontal="center" vertical="center"/>
    </xf>
    <xf numFmtId="0" fontId="9" fillId="3" borderId="58" xfId="0" applyFont="1" applyFill="1" applyBorder="1" applyAlignment="1">
      <alignment horizontal="left" vertical="center"/>
    </xf>
    <xf numFmtId="0" fontId="19" fillId="0" borderId="0" xfId="3" applyFont="1" applyAlignment="1">
      <alignment horizontal="left" vertical="center"/>
    </xf>
    <xf numFmtId="0" fontId="7" fillId="3" borderId="1" xfId="0" applyFont="1" applyFill="1" applyBorder="1" applyAlignment="1">
      <alignment horizontal="center" vertical="center"/>
    </xf>
    <xf numFmtId="31" fontId="7" fillId="3" borderId="2" xfId="0" applyNumberFormat="1" applyFont="1" applyFill="1" applyBorder="1" applyAlignment="1">
      <alignment horizontal="right" vertical="center"/>
    </xf>
    <xf numFmtId="180" fontId="7" fillId="0" borderId="9" xfId="0" applyNumberFormat="1" applyFont="1" applyBorder="1" applyAlignment="1">
      <alignment horizontal="center" vertical="center"/>
    </xf>
    <xf numFmtId="180" fontId="7" fillId="0" borderId="59" xfId="0" applyNumberFormat="1" applyFont="1" applyBorder="1" applyAlignment="1">
      <alignment horizontal="center" vertical="center"/>
    </xf>
    <xf numFmtId="180" fontId="7" fillId="3" borderId="66" xfId="0" applyNumberFormat="1" applyFont="1" applyFill="1" applyBorder="1" applyAlignment="1">
      <alignment horizontal="center" vertical="center"/>
    </xf>
    <xf numFmtId="180" fontId="7" fillId="0" borderId="66" xfId="0" applyNumberFormat="1" applyFont="1" applyBorder="1" applyAlignment="1">
      <alignment horizontal="center" vertical="center"/>
    </xf>
    <xf numFmtId="180" fontId="7" fillId="0" borderId="67" xfId="0" applyNumberFormat="1" applyFont="1" applyBorder="1" applyAlignment="1">
      <alignment horizontal="center" vertical="center"/>
    </xf>
    <xf numFmtId="0" fontId="28" fillId="2" borderId="4" xfId="0" applyFont="1" applyFill="1" applyBorder="1" applyAlignment="1">
      <alignment horizontal="center" vertical="center"/>
    </xf>
    <xf numFmtId="183" fontId="13" fillId="0" borderId="34" xfId="3" applyNumberFormat="1" applyFont="1" applyBorder="1" applyAlignment="1">
      <alignment horizontal="center" vertical="center"/>
    </xf>
    <xf numFmtId="180" fontId="29" fillId="0" borderId="66" xfId="0" applyNumberFormat="1" applyFont="1" applyBorder="1" applyAlignment="1">
      <alignment horizontal="center" vertical="center"/>
    </xf>
    <xf numFmtId="0" fontId="27" fillId="0" borderId="58" xfId="0" applyFont="1" applyBorder="1" applyAlignment="1">
      <alignment horizontal="left" vertical="center"/>
    </xf>
    <xf numFmtId="0" fontId="13" fillId="0" borderId="0" xfId="3" applyFont="1" applyAlignment="1">
      <alignment horizontal="left"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31" fontId="7" fillId="0" borderId="46" xfId="0" applyNumberFormat="1" applyFont="1" applyBorder="1" applyAlignment="1">
      <alignment horizontal="right" vertical="center"/>
    </xf>
    <xf numFmtId="0" fontId="9" fillId="0" borderId="68" xfId="0" applyFont="1" applyBorder="1" applyAlignment="1">
      <alignment horizontal="left" vertical="center"/>
    </xf>
    <xf numFmtId="0" fontId="7" fillId="0" borderId="69" xfId="0" applyFont="1" applyBorder="1" applyAlignment="1">
      <alignment horizontal="center" vertical="center"/>
    </xf>
    <xf numFmtId="31" fontId="7" fillId="0" borderId="69" xfId="0" applyNumberFormat="1" applyFont="1" applyBorder="1" applyAlignment="1">
      <alignment horizontal="right" vertical="center"/>
    </xf>
    <xf numFmtId="176" fontId="9" fillId="0" borderId="46" xfId="0" applyNumberFormat="1" applyFont="1" applyBorder="1" applyAlignment="1">
      <alignment horizontal="left" vertical="center"/>
    </xf>
    <xf numFmtId="31" fontId="7" fillId="0" borderId="46" xfId="0" applyNumberFormat="1" applyFont="1" applyBorder="1" applyAlignment="1">
      <alignment horizontal="center" vertical="center"/>
    </xf>
    <xf numFmtId="180" fontId="7" fillId="0" borderId="63" xfId="0" applyNumberFormat="1" applyFont="1" applyBorder="1" applyAlignment="1">
      <alignment horizontal="center" vertical="center"/>
    </xf>
    <xf numFmtId="180" fontId="7" fillId="0" borderId="70" xfId="0" applyNumberFormat="1" applyFont="1" applyBorder="1" applyAlignment="1">
      <alignment horizontal="center" vertical="center"/>
    </xf>
    <xf numFmtId="180" fontId="7" fillId="0" borderId="69" xfId="0" applyNumberFormat="1" applyFont="1" applyBorder="1" applyAlignment="1">
      <alignment horizontal="center" vertical="center"/>
    </xf>
    <xf numFmtId="178" fontId="30" fillId="0" borderId="34" xfId="3" applyNumberFormat="1" applyFont="1" applyBorder="1" applyAlignment="1">
      <alignment horizontal="center" vertical="center"/>
    </xf>
    <xf numFmtId="178" fontId="31" fillId="0" borderId="1" xfId="2" applyNumberFormat="1" applyFont="1" applyBorder="1">
      <alignment vertical="center"/>
    </xf>
    <xf numFmtId="178" fontId="31" fillId="0" borderId="34" xfId="2" applyNumberFormat="1" applyFont="1" applyBorder="1">
      <alignment vertical="center"/>
    </xf>
    <xf numFmtId="183" fontId="31" fillId="0" borderId="34" xfId="3" applyNumberFormat="1" applyFont="1" applyBorder="1" applyAlignment="1">
      <alignment horizontal="center" vertical="center"/>
    </xf>
    <xf numFmtId="181" fontId="12" fillId="0" borderId="1" xfId="3" applyNumberFormat="1" applyFont="1" applyBorder="1" applyAlignment="1">
      <alignment horizontal="center" vertical="center"/>
    </xf>
    <xf numFmtId="181" fontId="12" fillId="0" borderId="63" xfId="3" applyNumberFormat="1" applyFont="1" applyBorder="1" applyAlignment="1">
      <alignment horizontal="center" vertical="center"/>
    </xf>
    <xf numFmtId="181" fontId="12" fillId="0" borderId="63" xfId="3" applyNumberFormat="1" applyFont="1" applyBorder="1" applyAlignment="1">
      <alignment vertical="center"/>
    </xf>
    <xf numFmtId="181" fontId="12" fillId="0" borderId="34" xfId="3" applyNumberFormat="1" applyFont="1" applyBorder="1" applyAlignment="1">
      <alignment vertical="center"/>
    </xf>
    <xf numFmtId="181" fontId="18" fillId="0" borderId="34" xfId="3" applyNumberFormat="1" applyFont="1" applyBorder="1" applyAlignment="1">
      <alignment horizontal="center" vertical="center"/>
    </xf>
    <xf numFmtId="20" fontId="12" fillId="0" borderId="0" xfId="3" applyNumberFormat="1" applyFont="1" applyAlignment="1">
      <alignment vertical="center"/>
    </xf>
    <xf numFmtId="0" fontId="10" fillId="0" borderId="71" xfId="3" applyFont="1" applyBorder="1" applyAlignment="1">
      <alignment horizontal="left" vertical="center" shrinkToFit="1"/>
    </xf>
    <xf numFmtId="0" fontId="10" fillId="0" borderId="0" xfId="3" applyFont="1" applyAlignment="1">
      <alignment horizontal="left" vertical="center" shrinkToFit="1"/>
    </xf>
    <xf numFmtId="0" fontId="10" fillId="0" borderId="72" xfId="3" applyFont="1" applyBorder="1" applyAlignment="1">
      <alignment horizontal="left" vertical="center" shrinkToFit="1"/>
    </xf>
    <xf numFmtId="0" fontId="10" fillId="0" borderId="73" xfId="3" applyFont="1" applyBorder="1" applyAlignment="1">
      <alignment horizontal="left" vertical="center" shrinkToFit="1"/>
    </xf>
    <xf numFmtId="0" fontId="12" fillId="0" borderId="56" xfId="3" applyFont="1" applyBorder="1" applyAlignment="1">
      <alignment vertical="center"/>
    </xf>
    <xf numFmtId="0" fontId="22" fillId="0" borderId="71" xfId="3" applyFont="1" applyBorder="1" applyAlignment="1">
      <alignment vertical="center"/>
    </xf>
    <xf numFmtId="0" fontId="10" fillId="0" borderId="74" xfId="3" applyFont="1" applyBorder="1" applyAlignment="1">
      <alignment horizontal="left" vertical="center" shrinkToFit="1"/>
    </xf>
    <xf numFmtId="0" fontId="10" fillId="0" borderId="72" xfId="3" applyFont="1" applyBorder="1" applyAlignment="1">
      <alignment vertical="center"/>
    </xf>
    <xf numFmtId="0" fontId="10" fillId="0" borderId="71" xfId="3" applyFont="1" applyBorder="1"/>
    <xf numFmtId="0" fontId="18" fillId="0" borderId="71" xfId="3" applyFont="1" applyBorder="1" applyAlignment="1">
      <alignment vertical="center"/>
    </xf>
    <xf numFmtId="0" fontId="18" fillId="0" borderId="74" xfId="3" applyFont="1" applyBorder="1" applyAlignment="1">
      <alignment vertical="center"/>
    </xf>
    <xf numFmtId="0" fontId="10" fillId="0" borderId="71" xfId="3" applyFont="1" applyBorder="1" applyAlignment="1">
      <alignment vertical="center"/>
    </xf>
    <xf numFmtId="0" fontId="22" fillId="0" borderId="72" xfId="3" applyFont="1" applyBorder="1" applyAlignment="1">
      <alignment vertical="center"/>
    </xf>
    <xf numFmtId="0" fontId="4" fillId="0" borderId="0" xfId="0" applyFont="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179" fontId="19" fillId="4" borderId="25" xfId="3" applyNumberFormat="1" applyFont="1" applyFill="1" applyBorder="1" applyAlignment="1">
      <alignment horizontal="center" vertical="center" shrinkToFit="1"/>
    </xf>
    <xf numFmtId="179" fontId="19" fillId="4" borderId="32" xfId="3" applyNumberFormat="1" applyFont="1" applyFill="1" applyBorder="1" applyAlignment="1">
      <alignment horizontal="center" vertical="center" shrinkToFit="1"/>
    </xf>
    <xf numFmtId="49" fontId="14" fillId="0" borderId="0" xfId="3" applyNumberFormat="1" applyFont="1" applyAlignment="1">
      <alignment horizontal="center" vertical="center"/>
    </xf>
    <xf numFmtId="0" fontId="19" fillId="4" borderId="19" xfId="3" applyFont="1" applyFill="1" applyBorder="1" applyAlignment="1">
      <alignment horizontal="center" vertical="center" textRotation="255"/>
    </xf>
    <xf numFmtId="0" fontId="19" fillId="4" borderId="26" xfId="3" applyFont="1" applyFill="1" applyBorder="1" applyAlignment="1">
      <alignment horizontal="center" vertical="center" textRotation="255"/>
    </xf>
    <xf numFmtId="0" fontId="19" fillId="4" borderId="20" xfId="3" applyFont="1" applyFill="1" applyBorder="1" applyAlignment="1">
      <alignment horizontal="center" vertical="center"/>
    </xf>
    <xf numFmtId="0" fontId="19" fillId="4" borderId="27" xfId="3" applyFont="1" applyFill="1" applyBorder="1" applyAlignment="1">
      <alignment horizontal="center" vertical="center"/>
    </xf>
    <xf numFmtId="178" fontId="19" fillId="4" borderId="20" xfId="3" applyNumberFormat="1" applyFont="1" applyFill="1" applyBorder="1" applyAlignment="1">
      <alignment horizontal="center" vertical="center" wrapText="1"/>
    </xf>
    <xf numFmtId="178" fontId="19" fillId="4" borderId="27" xfId="3" applyNumberFormat="1" applyFont="1" applyFill="1" applyBorder="1" applyAlignment="1">
      <alignment horizontal="center" vertical="center" wrapText="1"/>
    </xf>
    <xf numFmtId="179" fontId="19" fillId="4" borderId="21" xfId="3" applyNumberFormat="1" applyFont="1" applyFill="1" applyBorder="1" applyAlignment="1">
      <alignment horizontal="center" vertical="center"/>
    </xf>
    <xf numFmtId="179" fontId="19" fillId="4" borderId="28" xfId="3" applyNumberFormat="1" applyFont="1" applyFill="1" applyBorder="1" applyAlignment="1">
      <alignment horizontal="center" vertical="center"/>
    </xf>
    <xf numFmtId="0" fontId="19" fillId="4" borderId="22" xfId="3" applyFont="1" applyFill="1" applyBorder="1" applyAlignment="1">
      <alignment horizontal="center" vertical="center"/>
    </xf>
    <xf numFmtId="0" fontId="19" fillId="4" borderId="23" xfId="3" applyFont="1" applyFill="1" applyBorder="1" applyAlignment="1">
      <alignment horizontal="center" vertical="center"/>
    </xf>
    <xf numFmtId="0" fontId="19" fillId="4" borderId="29" xfId="3" applyFont="1" applyFill="1" applyBorder="1" applyAlignment="1">
      <alignment horizontal="center" vertical="center"/>
    </xf>
    <xf numFmtId="0" fontId="19" fillId="4" borderId="30" xfId="3" applyFont="1" applyFill="1" applyBorder="1" applyAlignment="1">
      <alignment horizontal="center" vertical="center"/>
    </xf>
    <xf numFmtId="0" fontId="19" fillId="4" borderId="24" xfId="3" applyFont="1" applyFill="1" applyBorder="1" applyAlignment="1">
      <alignment horizontal="center" vertical="center"/>
    </xf>
    <xf numFmtId="0" fontId="19" fillId="4" borderId="25" xfId="3" applyFont="1" applyFill="1" applyBorder="1" applyAlignment="1">
      <alignment horizontal="center" vertical="center"/>
    </xf>
    <xf numFmtId="0" fontId="19" fillId="4" borderId="31" xfId="3" applyFont="1" applyFill="1" applyBorder="1" applyAlignment="1">
      <alignment horizontal="center" vertical="center"/>
    </xf>
    <xf numFmtId="0" fontId="19" fillId="4" borderId="32" xfId="3" applyFont="1" applyFill="1" applyBorder="1" applyAlignment="1">
      <alignment horizontal="center" vertical="center"/>
    </xf>
    <xf numFmtId="181" fontId="19" fillId="4" borderId="20" xfId="3" applyNumberFormat="1" applyFont="1" applyFill="1" applyBorder="1" applyAlignment="1">
      <alignment horizontal="center" vertical="center"/>
    </xf>
    <xf numFmtId="181" fontId="19" fillId="4" borderId="27" xfId="3" applyNumberFormat="1" applyFont="1" applyFill="1" applyBorder="1" applyAlignment="1">
      <alignment horizontal="center" vertical="center"/>
    </xf>
    <xf numFmtId="0" fontId="25" fillId="0" borderId="0" xfId="3" applyFont="1" applyAlignment="1">
      <alignment horizontal="right" vertical="center"/>
    </xf>
    <xf numFmtId="49" fontId="26" fillId="0" borderId="0" xfId="3" applyNumberFormat="1" applyFont="1" applyAlignment="1">
      <alignment horizontal="center" vertical="center"/>
    </xf>
    <xf numFmtId="0" fontId="19" fillId="2" borderId="19" xfId="3" applyFont="1" applyFill="1" applyBorder="1" applyAlignment="1">
      <alignment horizontal="center" vertical="center" textRotation="255"/>
    </xf>
    <xf numFmtId="0" fontId="19" fillId="2" borderId="26" xfId="3" applyFont="1" applyFill="1" applyBorder="1" applyAlignment="1">
      <alignment horizontal="center" vertical="center" textRotation="255"/>
    </xf>
    <xf numFmtId="0" fontId="19" fillId="2" borderId="20" xfId="3" applyFont="1" applyFill="1" applyBorder="1" applyAlignment="1">
      <alignment horizontal="center" vertical="center"/>
    </xf>
    <xf numFmtId="0" fontId="19" fillId="2" borderId="27" xfId="3" applyFont="1" applyFill="1" applyBorder="1" applyAlignment="1">
      <alignment horizontal="center" vertical="center"/>
    </xf>
    <xf numFmtId="178" fontId="19" fillId="2" borderId="20" xfId="3" applyNumberFormat="1" applyFont="1" applyFill="1" applyBorder="1" applyAlignment="1">
      <alignment horizontal="center" vertical="center" textRotation="255"/>
    </xf>
    <xf numFmtId="178" fontId="19" fillId="2" borderId="27" xfId="3" applyNumberFormat="1" applyFont="1" applyFill="1" applyBorder="1" applyAlignment="1">
      <alignment horizontal="center" vertical="center" textRotation="255"/>
    </xf>
  </cellXfs>
  <cellStyles count="4">
    <cellStyle name="標準" xfId="0" builtinId="0"/>
    <cellStyle name="標準 2" xfId="1" xr:uid="{00000000-0005-0000-0000-000001000000}"/>
    <cellStyle name="標準 3" xfId="2" xr:uid="{00000000-0005-0000-0000-000002000000}"/>
    <cellStyle name="標準_kiyokoBLT1" xfId="3" xr:uid="{00000000-0005-0000-0000-000003000000}"/>
  </cellStyles>
  <dxfs count="0"/>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87</xdr:row>
      <xdr:rowOff>0</xdr:rowOff>
    </xdr:from>
    <xdr:to>
      <xdr:col>14</xdr:col>
      <xdr:colOff>0</xdr:colOff>
      <xdr:row>87</xdr:row>
      <xdr:rowOff>0</xdr:rowOff>
    </xdr:to>
    <xdr:sp macro="" textlink="">
      <xdr:nvSpPr>
        <xdr:cNvPr id="2" name="Rectangle 1">
          <a:extLst>
            <a:ext uri="{FF2B5EF4-FFF2-40B4-BE49-F238E27FC236}">
              <a16:creationId xmlns:a16="http://schemas.microsoft.com/office/drawing/2014/main" id="{62C1142F-79DB-4225-A753-8EC5492189B9}"/>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87</xdr:row>
      <xdr:rowOff>0</xdr:rowOff>
    </xdr:from>
    <xdr:to>
      <xdr:col>14</xdr:col>
      <xdr:colOff>0</xdr:colOff>
      <xdr:row>87</xdr:row>
      <xdr:rowOff>0</xdr:rowOff>
    </xdr:to>
    <xdr:sp macro="" textlink="">
      <xdr:nvSpPr>
        <xdr:cNvPr id="3" name="Rectangle 1">
          <a:extLst>
            <a:ext uri="{FF2B5EF4-FFF2-40B4-BE49-F238E27FC236}">
              <a16:creationId xmlns:a16="http://schemas.microsoft.com/office/drawing/2014/main" id="{79AF0685-3A13-464E-BF18-13929E3F935C}"/>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87</xdr:row>
      <xdr:rowOff>0</xdr:rowOff>
    </xdr:from>
    <xdr:to>
      <xdr:col>14</xdr:col>
      <xdr:colOff>0</xdr:colOff>
      <xdr:row>87</xdr:row>
      <xdr:rowOff>0</xdr:rowOff>
    </xdr:to>
    <xdr:sp macro="" textlink="">
      <xdr:nvSpPr>
        <xdr:cNvPr id="4" name="Rectangle 1">
          <a:extLst>
            <a:ext uri="{FF2B5EF4-FFF2-40B4-BE49-F238E27FC236}">
              <a16:creationId xmlns:a16="http://schemas.microsoft.com/office/drawing/2014/main" id="{B331E689-0D37-4B7F-88A4-D96564BEEEF8}"/>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87</xdr:row>
      <xdr:rowOff>0</xdr:rowOff>
    </xdr:from>
    <xdr:to>
      <xdr:col>14</xdr:col>
      <xdr:colOff>0</xdr:colOff>
      <xdr:row>87</xdr:row>
      <xdr:rowOff>0</xdr:rowOff>
    </xdr:to>
    <xdr:sp macro="" textlink="">
      <xdr:nvSpPr>
        <xdr:cNvPr id="5" name="Rectangle 1">
          <a:extLst>
            <a:ext uri="{FF2B5EF4-FFF2-40B4-BE49-F238E27FC236}">
              <a16:creationId xmlns:a16="http://schemas.microsoft.com/office/drawing/2014/main" id="{F4A95726-E4E5-401E-A29A-B519195D2C27}"/>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88</xdr:row>
      <xdr:rowOff>0</xdr:rowOff>
    </xdr:from>
    <xdr:to>
      <xdr:col>14</xdr:col>
      <xdr:colOff>0</xdr:colOff>
      <xdr:row>88</xdr:row>
      <xdr:rowOff>0</xdr:rowOff>
    </xdr:to>
    <xdr:sp macro="" textlink="">
      <xdr:nvSpPr>
        <xdr:cNvPr id="6" name="Rectangle 1">
          <a:extLst>
            <a:ext uri="{FF2B5EF4-FFF2-40B4-BE49-F238E27FC236}">
              <a16:creationId xmlns:a16="http://schemas.microsoft.com/office/drawing/2014/main" id="{7CE89C3D-618B-4E25-9C8C-DF50B7964002}"/>
            </a:ext>
          </a:extLst>
        </xdr:cNvPr>
        <xdr:cNvSpPr>
          <a:spLocks noChangeArrowheads="1"/>
        </xdr:cNvSpPr>
      </xdr:nvSpPr>
      <xdr:spPr bwMode="auto">
        <a:xfrm>
          <a:off x="0" y="200787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88</xdr:row>
      <xdr:rowOff>0</xdr:rowOff>
    </xdr:from>
    <xdr:to>
      <xdr:col>14</xdr:col>
      <xdr:colOff>0</xdr:colOff>
      <xdr:row>88</xdr:row>
      <xdr:rowOff>0</xdr:rowOff>
    </xdr:to>
    <xdr:sp macro="" textlink="">
      <xdr:nvSpPr>
        <xdr:cNvPr id="7" name="Rectangle 1">
          <a:extLst>
            <a:ext uri="{FF2B5EF4-FFF2-40B4-BE49-F238E27FC236}">
              <a16:creationId xmlns:a16="http://schemas.microsoft.com/office/drawing/2014/main" id="{50F54BBC-DC01-424B-913B-5F34A81F13AC}"/>
            </a:ext>
          </a:extLst>
        </xdr:cNvPr>
        <xdr:cNvSpPr>
          <a:spLocks noChangeArrowheads="1"/>
        </xdr:cNvSpPr>
      </xdr:nvSpPr>
      <xdr:spPr bwMode="auto">
        <a:xfrm>
          <a:off x="0" y="200787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87</xdr:row>
      <xdr:rowOff>0</xdr:rowOff>
    </xdr:from>
    <xdr:to>
      <xdr:col>14</xdr:col>
      <xdr:colOff>0</xdr:colOff>
      <xdr:row>87</xdr:row>
      <xdr:rowOff>0</xdr:rowOff>
    </xdr:to>
    <xdr:sp macro="" textlink="">
      <xdr:nvSpPr>
        <xdr:cNvPr id="8" name="Rectangle 1">
          <a:extLst>
            <a:ext uri="{FF2B5EF4-FFF2-40B4-BE49-F238E27FC236}">
              <a16:creationId xmlns:a16="http://schemas.microsoft.com/office/drawing/2014/main" id="{DFAEB20E-57D9-471E-99A3-0D820D52A3EF}"/>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87</xdr:row>
      <xdr:rowOff>0</xdr:rowOff>
    </xdr:from>
    <xdr:to>
      <xdr:col>14</xdr:col>
      <xdr:colOff>0</xdr:colOff>
      <xdr:row>87</xdr:row>
      <xdr:rowOff>0</xdr:rowOff>
    </xdr:to>
    <xdr:sp macro="" textlink="">
      <xdr:nvSpPr>
        <xdr:cNvPr id="9" name="Rectangle 1">
          <a:extLst>
            <a:ext uri="{FF2B5EF4-FFF2-40B4-BE49-F238E27FC236}">
              <a16:creationId xmlns:a16="http://schemas.microsoft.com/office/drawing/2014/main" id="{6729E303-0DFE-4A67-B1B1-7F4F2B2E32F2}"/>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228600</xdr:colOff>
      <xdr:row>88</xdr:row>
      <xdr:rowOff>104775</xdr:rowOff>
    </xdr:from>
    <xdr:to>
      <xdr:col>14</xdr:col>
      <xdr:colOff>0</xdr:colOff>
      <xdr:row>88</xdr:row>
      <xdr:rowOff>104775</xdr:rowOff>
    </xdr:to>
    <xdr:sp macro="" textlink="">
      <xdr:nvSpPr>
        <xdr:cNvPr id="10" name="Rectangle 1">
          <a:extLst>
            <a:ext uri="{FF2B5EF4-FFF2-40B4-BE49-F238E27FC236}">
              <a16:creationId xmlns:a16="http://schemas.microsoft.com/office/drawing/2014/main" id="{21D5B30A-A592-4654-BE7E-5011B1A0B3E3}"/>
            </a:ext>
          </a:extLst>
        </xdr:cNvPr>
        <xdr:cNvSpPr>
          <a:spLocks noChangeArrowheads="1"/>
        </xdr:cNvSpPr>
      </xdr:nvSpPr>
      <xdr:spPr bwMode="auto">
        <a:xfrm>
          <a:off x="228600" y="20183475"/>
          <a:ext cx="98806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89</xdr:row>
      <xdr:rowOff>0</xdr:rowOff>
    </xdr:from>
    <xdr:to>
      <xdr:col>14</xdr:col>
      <xdr:colOff>0</xdr:colOff>
      <xdr:row>89</xdr:row>
      <xdr:rowOff>0</xdr:rowOff>
    </xdr:to>
    <xdr:sp macro="" textlink="">
      <xdr:nvSpPr>
        <xdr:cNvPr id="11" name="Rectangle 1">
          <a:extLst>
            <a:ext uri="{FF2B5EF4-FFF2-40B4-BE49-F238E27FC236}">
              <a16:creationId xmlns:a16="http://schemas.microsoft.com/office/drawing/2014/main" id="{DC1E9310-1C12-49D7-9FA1-C752409F620C}"/>
            </a:ext>
          </a:extLst>
        </xdr:cNvPr>
        <xdr:cNvSpPr>
          <a:spLocks noChangeArrowheads="1"/>
        </xdr:cNvSpPr>
      </xdr:nvSpPr>
      <xdr:spPr bwMode="auto">
        <a:xfrm>
          <a:off x="0" y="203200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83</xdr:row>
      <xdr:rowOff>0</xdr:rowOff>
    </xdr:from>
    <xdr:to>
      <xdr:col>9</xdr:col>
      <xdr:colOff>0</xdr:colOff>
      <xdr:row>83</xdr:row>
      <xdr:rowOff>0</xdr:rowOff>
    </xdr:to>
    <xdr:sp macro="" textlink="">
      <xdr:nvSpPr>
        <xdr:cNvPr id="2" name="Rectangle 1">
          <a:extLst>
            <a:ext uri="{FF2B5EF4-FFF2-40B4-BE49-F238E27FC236}">
              <a16:creationId xmlns:a16="http://schemas.microsoft.com/office/drawing/2014/main" id="{51D091FC-E04B-4C29-995E-B1BAB0015E5A}"/>
            </a:ext>
          </a:extLst>
        </xdr:cNvPr>
        <xdr:cNvSpPr>
          <a:spLocks noChangeArrowheads="1"/>
        </xdr:cNvSpPr>
      </xdr:nvSpPr>
      <xdr:spPr bwMode="auto">
        <a:xfrm>
          <a:off x="0" y="20624800"/>
          <a:ext cx="80327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75</xdr:row>
      <xdr:rowOff>0</xdr:rowOff>
    </xdr:from>
    <xdr:to>
      <xdr:col>9</xdr:col>
      <xdr:colOff>0</xdr:colOff>
      <xdr:row>75</xdr:row>
      <xdr:rowOff>0</xdr:rowOff>
    </xdr:to>
    <xdr:sp macro="" textlink="">
      <xdr:nvSpPr>
        <xdr:cNvPr id="3" name="Rectangle 1">
          <a:extLst>
            <a:ext uri="{FF2B5EF4-FFF2-40B4-BE49-F238E27FC236}">
              <a16:creationId xmlns:a16="http://schemas.microsoft.com/office/drawing/2014/main" id="{AA6D9C13-782F-4981-AA40-731036539BDF}"/>
            </a:ext>
          </a:extLst>
        </xdr:cNvPr>
        <xdr:cNvSpPr>
          <a:spLocks noChangeArrowheads="1"/>
        </xdr:cNvSpPr>
      </xdr:nvSpPr>
      <xdr:spPr bwMode="auto">
        <a:xfrm>
          <a:off x="0" y="18694400"/>
          <a:ext cx="80327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94</xdr:row>
      <xdr:rowOff>0</xdr:rowOff>
    </xdr:from>
    <xdr:to>
      <xdr:col>11</xdr:col>
      <xdr:colOff>0</xdr:colOff>
      <xdr:row>94</xdr:row>
      <xdr:rowOff>0</xdr:rowOff>
    </xdr:to>
    <xdr:sp macro="" textlink="">
      <xdr:nvSpPr>
        <xdr:cNvPr id="4" name="Rectangle 1">
          <a:extLst>
            <a:ext uri="{FF2B5EF4-FFF2-40B4-BE49-F238E27FC236}">
              <a16:creationId xmlns:a16="http://schemas.microsoft.com/office/drawing/2014/main" id="{A7F98D20-7C30-4DF8-BB20-5E5C8D6D7437}"/>
            </a:ext>
          </a:extLst>
        </xdr:cNvPr>
        <xdr:cNvSpPr>
          <a:spLocks noChangeArrowheads="1"/>
        </xdr:cNvSpPr>
      </xdr:nvSpPr>
      <xdr:spPr bwMode="auto">
        <a:xfrm>
          <a:off x="0" y="232791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70</xdr:row>
      <xdr:rowOff>0</xdr:rowOff>
    </xdr:from>
    <xdr:to>
      <xdr:col>11</xdr:col>
      <xdr:colOff>0</xdr:colOff>
      <xdr:row>70</xdr:row>
      <xdr:rowOff>0</xdr:rowOff>
    </xdr:to>
    <xdr:sp macro="" textlink="">
      <xdr:nvSpPr>
        <xdr:cNvPr id="5" name="Rectangle 1">
          <a:extLst>
            <a:ext uri="{FF2B5EF4-FFF2-40B4-BE49-F238E27FC236}">
              <a16:creationId xmlns:a16="http://schemas.microsoft.com/office/drawing/2014/main" id="{2361538E-173F-4936-9DE3-876923861CE7}"/>
            </a:ext>
          </a:extLst>
        </xdr:cNvPr>
        <xdr:cNvSpPr>
          <a:spLocks noChangeArrowheads="1"/>
        </xdr:cNvSpPr>
      </xdr:nvSpPr>
      <xdr:spPr bwMode="auto">
        <a:xfrm>
          <a:off x="0" y="174879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94</xdr:row>
      <xdr:rowOff>0</xdr:rowOff>
    </xdr:from>
    <xdr:to>
      <xdr:col>11</xdr:col>
      <xdr:colOff>0</xdr:colOff>
      <xdr:row>94</xdr:row>
      <xdr:rowOff>0</xdr:rowOff>
    </xdr:to>
    <xdr:sp macro="" textlink="">
      <xdr:nvSpPr>
        <xdr:cNvPr id="6" name="Rectangle 1">
          <a:extLst>
            <a:ext uri="{FF2B5EF4-FFF2-40B4-BE49-F238E27FC236}">
              <a16:creationId xmlns:a16="http://schemas.microsoft.com/office/drawing/2014/main" id="{A655E623-57ED-4812-A376-FAA19EAF55B9}"/>
            </a:ext>
          </a:extLst>
        </xdr:cNvPr>
        <xdr:cNvSpPr>
          <a:spLocks noChangeArrowheads="1"/>
        </xdr:cNvSpPr>
      </xdr:nvSpPr>
      <xdr:spPr bwMode="auto">
        <a:xfrm>
          <a:off x="0" y="232791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94</xdr:row>
      <xdr:rowOff>0</xdr:rowOff>
    </xdr:from>
    <xdr:to>
      <xdr:col>11</xdr:col>
      <xdr:colOff>0</xdr:colOff>
      <xdr:row>94</xdr:row>
      <xdr:rowOff>0</xdr:rowOff>
    </xdr:to>
    <xdr:sp macro="" textlink="">
      <xdr:nvSpPr>
        <xdr:cNvPr id="7" name="Rectangle 1">
          <a:extLst>
            <a:ext uri="{FF2B5EF4-FFF2-40B4-BE49-F238E27FC236}">
              <a16:creationId xmlns:a16="http://schemas.microsoft.com/office/drawing/2014/main" id="{E816C580-284E-4615-B4F1-D6F872D577B9}"/>
            </a:ext>
          </a:extLst>
        </xdr:cNvPr>
        <xdr:cNvSpPr>
          <a:spLocks noChangeArrowheads="1"/>
        </xdr:cNvSpPr>
      </xdr:nvSpPr>
      <xdr:spPr bwMode="auto">
        <a:xfrm>
          <a:off x="0" y="232791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70</xdr:row>
      <xdr:rowOff>0</xdr:rowOff>
    </xdr:from>
    <xdr:to>
      <xdr:col>11</xdr:col>
      <xdr:colOff>0</xdr:colOff>
      <xdr:row>70</xdr:row>
      <xdr:rowOff>0</xdr:rowOff>
    </xdr:to>
    <xdr:sp macro="" textlink="">
      <xdr:nvSpPr>
        <xdr:cNvPr id="8" name="Rectangle 1">
          <a:extLst>
            <a:ext uri="{FF2B5EF4-FFF2-40B4-BE49-F238E27FC236}">
              <a16:creationId xmlns:a16="http://schemas.microsoft.com/office/drawing/2014/main" id="{A78D37CE-0840-42AA-B640-0CDB1640B3D4}"/>
            </a:ext>
          </a:extLst>
        </xdr:cNvPr>
        <xdr:cNvSpPr>
          <a:spLocks noChangeArrowheads="1"/>
        </xdr:cNvSpPr>
      </xdr:nvSpPr>
      <xdr:spPr bwMode="auto">
        <a:xfrm>
          <a:off x="0" y="174879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94</xdr:row>
      <xdr:rowOff>0</xdr:rowOff>
    </xdr:from>
    <xdr:to>
      <xdr:col>11</xdr:col>
      <xdr:colOff>0</xdr:colOff>
      <xdr:row>94</xdr:row>
      <xdr:rowOff>0</xdr:rowOff>
    </xdr:to>
    <xdr:sp macro="" textlink="">
      <xdr:nvSpPr>
        <xdr:cNvPr id="9" name="Rectangle 1">
          <a:extLst>
            <a:ext uri="{FF2B5EF4-FFF2-40B4-BE49-F238E27FC236}">
              <a16:creationId xmlns:a16="http://schemas.microsoft.com/office/drawing/2014/main" id="{98D236C6-FA3A-4A8C-A82D-97D125CD6E2B}"/>
            </a:ext>
          </a:extLst>
        </xdr:cNvPr>
        <xdr:cNvSpPr>
          <a:spLocks noChangeArrowheads="1"/>
        </xdr:cNvSpPr>
      </xdr:nvSpPr>
      <xdr:spPr bwMode="auto">
        <a:xfrm>
          <a:off x="0" y="232791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95</xdr:row>
      <xdr:rowOff>0</xdr:rowOff>
    </xdr:from>
    <xdr:to>
      <xdr:col>11</xdr:col>
      <xdr:colOff>0</xdr:colOff>
      <xdr:row>95</xdr:row>
      <xdr:rowOff>0</xdr:rowOff>
    </xdr:to>
    <xdr:sp macro="" textlink="">
      <xdr:nvSpPr>
        <xdr:cNvPr id="10" name="Rectangle 1">
          <a:extLst>
            <a:ext uri="{FF2B5EF4-FFF2-40B4-BE49-F238E27FC236}">
              <a16:creationId xmlns:a16="http://schemas.microsoft.com/office/drawing/2014/main" id="{F7B1C215-7313-4DF8-B416-C97980859AC8}"/>
            </a:ext>
          </a:extLst>
        </xdr:cNvPr>
        <xdr:cNvSpPr>
          <a:spLocks noChangeArrowheads="1"/>
        </xdr:cNvSpPr>
      </xdr:nvSpPr>
      <xdr:spPr bwMode="auto">
        <a:xfrm>
          <a:off x="0" y="235204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70</xdr:row>
      <xdr:rowOff>0</xdr:rowOff>
    </xdr:from>
    <xdr:to>
      <xdr:col>11</xdr:col>
      <xdr:colOff>0</xdr:colOff>
      <xdr:row>70</xdr:row>
      <xdr:rowOff>0</xdr:rowOff>
    </xdr:to>
    <xdr:sp macro="" textlink="">
      <xdr:nvSpPr>
        <xdr:cNvPr id="11" name="Rectangle 1">
          <a:extLst>
            <a:ext uri="{FF2B5EF4-FFF2-40B4-BE49-F238E27FC236}">
              <a16:creationId xmlns:a16="http://schemas.microsoft.com/office/drawing/2014/main" id="{51287DBA-6471-48EE-9EE0-C76099F35823}"/>
            </a:ext>
          </a:extLst>
        </xdr:cNvPr>
        <xdr:cNvSpPr>
          <a:spLocks noChangeArrowheads="1"/>
        </xdr:cNvSpPr>
      </xdr:nvSpPr>
      <xdr:spPr bwMode="auto">
        <a:xfrm>
          <a:off x="0" y="174879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95</xdr:row>
      <xdr:rowOff>0</xdr:rowOff>
    </xdr:from>
    <xdr:to>
      <xdr:col>11</xdr:col>
      <xdr:colOff>0</xdr:colOff>
      <xdr:row>95</xdr:row>
      <xdr:rowOff>0</xdr:rowOff>
    </xdr:to>
    <xdr:sp macro="" textlink="">
      <xdr:nvSpPr>
        <xdr:cNvPr id="12" name="Rectangle 1">
          <a:extLst>
            <a:ext uri="{FF2B5EF4-FFF2-40B4-BE49-F238E27FC236}">
              <a16:creationId xmlns:a16="http://schemas.microsoft.com/office/drawing/2014/main" id="{1B3C8967-1076-4212-AB2B-1E60F008B350}"/>
            </a:ext>
          </a:extLst>
        </xdr:cNvPr>
        <xdr:cNvSpPr>
          <a:spLocks noChangeArrowheads="1"/>
        </xdr:cNvSpPr>
      </xdr:nvSpPr>
      <xdr:spPr bwMode="auto">
        <a:xfrm>
          <a:off x="0" y="235204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94</xdr:row>
      <xdr:rowOff>0</xdr:rowOff>
    </xdr:from>
    <xdr:to>
      <xdr:col>11</xdr:col>
      <xdr:colOff>0</xdr:colOff>
      <xdr:row>94</xdr:row>
      <xdr:rowOff>0</xdr:rowOff>
    </xdr:to>
    <xdr:sp macro="" textlink="">
      <xdr:nvSpPr>
        <xdr:cNvPr id="13" name="Rectangle 1">
          <a:extLst>
            <a:ext uri="{FF2B5EF4-FFF2-40B4-BE49-F238E27FC236}">
              <a16:creationId xmlns:a16="http://schemas.microsoft.com/office/drawing/2014/main" id="{EEEFB289-AC95-4095-823D-6CE0FF719B30}"/>
            </a:ext>
          </a:extLst>
        </xdr:cNvPr>
        <xdr:cNvSpPr>
          <a:spLocks noChangeArrowheads="1"/>
        </xdr:cNvSpPr>
      </xdr:nvSpPr>
      <xdr:spPr bwMode="auto">
        <a:xfrm>
          <a:off x="0" y="232791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94</xdr:row>
      <xdr:rowOff>0</xdr:rowOff>
    </xdr:from>
    <xdr:to>
      <xdr:col>11</xdr:col>
      <xdr:colOff>0</xdr:colOff>
      <xdr:row>94</xdr:row>
      <xdr:rowOff>0</xdr:rowOff>
    </xdr:to>
    <xdr:sp macro="" textlink="">
      <xdr:nvSpPr>
        <xdr:cNvPr id="14" name="Rectangle 1">
          <a:extLst>
            <a:ext uri="{FF2B5EF4-FFF2-40B4-BE49-F238E27FC236}">
              <a16:creationId xmlns:a16="http://schemas.microsoft.com/office/drawing/2014/main" id="{E31D6A4D-C498-4EB2-A2B8-078D9D81BDB2}"/>
            </a:ext>
          </a:extLst>
        </xdr:cNvPr>
        <xdr:cNvSpPr>
          <a:spLocks noChangeArrowheads="1"/>
        </xdr:cNvSpPr>
      </xdr:nvSpPr>
      <xdr:spPr bwMode="auto">
        <a:xfrm>
          <a:off x="0" y="232791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228600</xdr:colOff>
      <xdr:row>95</xdr:row>
      <xdr:rowOff>104775</xdr:rowOff>
    </xdr:from>
    <xdr:to>
      <xdr:col>11</xdr:col>
      <xdr:colOff>0</xdr:colOff>
      <xdr:row>95</xdr:row>
      <xdr:rowOff>104775</xdr:rowOff>
    </xdr:to>
    <xdr:sp macro="" textlink="">
      <xdr:nvSpPr>
        <xdr:cNvPr id="15" name="Rectangle 1">
          <a:extLst>
            <a:ext uri="{FF2B5EF4-FFF2-40B4-BE49-F238E27FC236}">
              <a16:creationId xmlns:a16="http://schemas.microsoft.com/office/drawing/2014/main" id="{3016EAB3-1F38-46D8-A036-6A13FA614E53}"/>
            </a:ext>
          </a:extLst>
        </xdr:cNvPr>
        <xdr:cNvSpPr>
          <a:spLocks noChangeArrowheads="1"/>
        </xdr:cNvSpPr>
      </xdr:nvSpPr>
      <xdr:spPr bwMode="auto">
        <a:xfrm>
          <a:off x="228600" y="23625175"/>
          <a:ext cx="90424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96</xdr:row>
      <xdr:rowOff>0</xdr:rowOff>
    </xdr:from>
    <xdr:to>
      <xdr:col>11</xdr:col>
      <xdr:colOff>0</xdr:colOff>
      <xdr:row>96</xdr:row>
      <xdr:rowOff>0</xdr:rowOff>
    </xdr:to>
    <xdr:sp macro="" textlink="">
      <xdr:nvSpPr>
        <xdr:cNvPr id="16" name="Rectangle 1">
          <a:extLst>
            <a:ext uri="{FF2B5EF4-FFF2-40B4-BE49-F238E27FC236}">
              <a16:creationId xmlns:a16="http://schemas.microsoft.com/office/drawing/2014/main" id="{66515B9E-D64E-4521-9C35-E112ECD500A4}"/>
            </a:ext>
          </a:extLst>
        </xdr:cNvPr>
        <xdr:cNvSpPr>
          <a:spLocks noChangeArrowheads="1"/>
        </xdr:cNvSpPr>
      </xdr:nvSpPr>
      <xdr:spPr bwMode="auto">
        <a:xfrm>
          <a:off x="0" y="23761700"/>
          <a:ext cx="92710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82</xdr:row>
      <xdr:rowOff>0</xdr:rowOff>
    </xdr:from>
    <xdr:to>
      <xdr:col>14</xdr:col>
      <xdr:colOff>0</xdr:colOff>
      <xdr:row>82</xdr:row>
      <xdr:rowOff>0</xdr:rowOff>
    </xdr:to>
    <xdr:sp macro="" textlink="">
      <xdr:nvSpPr>
        <xdr:cNvPr id="2" name="Rectangle 1">
          <a:extLst>
            <a:ext uri="{FF2B5EF4-FFF2-40B4-BE49-F238E27FC236}">
              <a16:creationId xmlns:a16="http://schemas.microsoft.com/office/drawing/2014/main" id="{26F9457D-DB6F-4F69-ABAF-6A6EAECBF66F}"/>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82</xdr:row>
      <xdr:rowOff>0</xdr:rowOff>
    </xdr:from>
    <xdr:to>
      <xdr:col>14</xdr:col>
      <xdr:colOff>0</xdr:colOff>
      <xdr:row>82</xdr:row>
      <xdr:rowOff>0</xdr:rowOff>
    </xdr:to>
    <xdr:sp macro="" textlink="">
      <xdr:nvSpPr>
        <xdr:cNvPr id="3" name="Rectangle 1">
          <a:extLst>
            <a:ext uri="{FF2B5EF4-FFF2-40B4-BE49-F238E27FC236}">
              <a16:creationId xmlns:a16="http://schemas.microsoft.com/office/drawing/2014/main" id="{0DBD4CD7-CEE7-4A82-8003-90680C25BE38}"/>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82</xdr:row>
      <xdr:rowOff>0</xdr:rowOff>
    </xdr:from>
    <xdr:to>
      <xdr:col>14</xdr:col>
      <xdr:colOff>0</xdr:colOff>
      <xdr:row>82</xdr:row>
      <xdr:rowOff>0</xdr:rowOff>
    </xdr:to>
    <xdr:sp macro="" textlink="">
      <xdr:nvSpPr>
        <xdr:cNvPr id="4" name="Rectangle 1">
          <a:extLst>
            <a:ext uri="{FF2B5EF4-FFF2-40B4-BE49-F238E27FC236}">
              <a16:creationId xmlns:a16="http://schemas.microsoft.com/office/drawing/2014/main" id="{E7362D01-3DA3-4F40-BA45-B30A61037F72}"/>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82</xdr:row>
      <xdr:rowOff>0</xdr:rowOff>
    </xdr:from>
    <xdr:to>
      <xdr:col>14</xdr:col>
      <xdr:colOff>0</xdr:colOff>
      <xdr:row>82</xdr:row>
      <xdr:rowOff>0</xdr:rowOff>
    </xdr:to>
    <xdr:sp macro="" textlink="">
      <xdr:nvSpPr>
        <xdr:cNvPr id="5" name="Rectangle 1">
          <a:extLst>
            <a:ext uri="{FF2B5EF4-FFF2-40B4-BE49-F238E27FC236}">
              <a16:creationId xmlns:a16="http://schemas.microsoft.com/office/drawing/2014/main" id="{F54B51D9-A515-47CC-99D5-791FFB8B0886}"/>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83</xdr:row>
      <xdr:rowOff>0</xdr:rowOff>
    </xdr:from>
    <xdr:to>
      <xdr:col>14</xdr:col>
      <xdr:colOff>0</xdr:colOff>
      <xdr:row>83</xdr:row>
      <xdr:rowOff>0</xdr:rowOff>
    </xdr:to>
    <xdr:sp macro="" textlink="">
      <xdr:nvSpPr>
        <xdr:cNvPr id="6" name="Rectangle 1">
          <a:extLst>
            <a:ext uri="{FF2B5EF4-FFF2-40B4-BE49-F238E27FC236}">
              <a16:creationId xmlns:a16="http://schemas.microsoft.com/office/drawing/2014/main" id="{4DFA9DCC-59DC-453B-97BC-0AEF1A149E61}"/>
            </a:ext>
          </a:extLst>
        </xdr:cNvPr>
        <xdr:cNvSpPr>
          <a:spLocks noChangeArrowheads="1"/>
        </xdr:cNvSpPr>
      </xdr:nvSpPr>
      <xdr:spPr bwMode="auto">
        <a:xfrm>
          <a:off x="0" y="200787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83</xdr:row>
      <xdr:rowOff>0</xdr:rowOff>
    </xdr:from>
    <xdr:to>
      <xdr:col>14</xdr:col>
      <xdr:colOff>0</xdr:colOff>
      <xdr:row>83</xdr:row>
      <xdr:rowOff>0</xdr:rowOff>
    </xdr:to>
    <xdr:sp macro="" textlink="">
      <xdr:nvSpPr>
        <xdr:cNvPr id="7" name="Rectangle 1">
          <a:extLst>
            <a:ext uri="{FF2B5EF4-FFF2-40B4-BE49-F238E27FC236}">
              <a16:creationId xmlns:a16="http://schemas.microsoft.com/office/drawing/2014/main" id="{35740CD3-5365-4F7C-B896-ECE3C2C251E6}"/>
            </a:ext>
          </a:extLst>
        </xdr:cNvPr>
        <xdr:cNvSpPr>
          <a:spLocks noChangeArrowheads="1"/>
        </xdr:cNvSpPr>
      </xdr:nvSpPr>
      <xdr:spPr bwMode="auto">
        <a:xfrm>
          <a:off x="0" y="200787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82</xdr:row>
      <xdr:rowOff>0</xdr:rowOff>
    </xdr:from>
    <xdr:to>
      <xdr:col>14</xdr:col>
      <xdr:colOff>0</xdr:colOff>
      <xdr:row>82</xdr:row>
      <xdr:rowOff>0</xdr:rowOff>
    </xdr:to>
    <xdr:sp macro="" textlink="">
      <xdr:nvSpPr>
        <xdr:cNvPr id="8" name="Rectangle 1">
          <a:extLst>
            <a:ext uri="{FF2B5EF4-FFF2-40B4-BE49-F238E27FC236}">
              <a16:creationId xmlns:a16="http://schemas.microsoft.com/office/drawing/2014/main" id="{B3954080-AEA6-4EF9-A462-206DA18C250C}"/>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82</xdr:row>
      <xdr:rowOff>0</xdr:rowOff>
    </xdr:from>
    <xdr:to>
      <xdr:col>14</xdr:col>
      <xdr:colOff>0</xdr:colOff>
      <xdr:row>82</xdr:row>
      <xdr:rowOff>0</xdr:rowOff>
    </xdr:to>
    <xdr:sp macro="" textlink="">
      <xdr:nvSpPr>
        <xdr:cNvPr id="9" name="Rectangle 1">
          <a:extLst>
            <a:ext uri="{FF2B5EF4-FFF2-40B4-BE49-F238E27FC236}">
              <a16:creationId xmlns:a16="http://schemas.microsoft.com/office/drawing/2014/main" id="{9B20F58A-AAE3-41EC-84EC-735ED81ABCEC}"/>
            </a:ext>
          </a:extLst>
        </xdr:cNvPr>
        <xdr:cNvSpPr>
          <a:spLocks noChangeArrowheads="1"/>
        </xdr:cNvSpPr>
      </xdr:nvSpPr>
      <xdr:spPr bwMode="auto">
        <a:xfrm>
          <a:off x="0" y="198374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228600</xdr:colOff>
      <xdr:row>83</xdr:row>
      <xdr:rowOff>104775</xdr:rowOff>
    </xdr:from>
    <xdr:to>
      <xdr:col>14</xdr:col>
      <xdr:colOff>0</xdr:colOff>
      <xdr:row>83</xdr:row>
      <xdr:rowOff>104775</xdr:rowOff>
    </xdr:to>
    <xdr:sp macro="" textlink="">
      <xdr:nvSpPr>
        <xdr:cNvPr id="10" name="Rectangle 1">
          <a:extLst>
            <a:ext uri="{FF2B5EF4-FFF2-40B4-BE49-F238E27FC236}">
              <a16:creationId xmlns:a16="http://schemas.microsoft.com/office/drawing/2014/main" id="{72EF169F-8344-4ECE-A900-9AF2BB6B66DC}"/>
            </a:ext>
          </a:extLst>
        </xdr:cNvPr>
        <xdr:cNvSpPr>
          <a:spLocks noChangeArrowheads="1"/>
        </xdr:cNvSpPr>
      </xdr:nvSpPr>
      <xdr:spPr bwMode="auto">
        <a:xfrm>
          <a:off x="228600" y="20183475"/>
          <a:ext cx="98806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84</xdr:row>
      <xdr:rowOff>0</xdr:rowOff>
    </xdr:from>
    <xdr:to>
      <xdr:col>14</xdr:col>
      <xdr:colOff>0</xdr:colOff>
      <xdr:row>84</xdr:row>
      <xdr:rowOff>0</xdr:rowOff>
    </xdr:to>
    <xdr:sp macro="" textlink="">
      <xdr:nvSpPr>
        <xdr:cNvPr id="11" name="Rectangle 1">
          <a:extLst>
            <a:ext uri="{FF2B5EF4-FFF2-40B4-BE49-F238E27FC236}">
              <a16:creationId xmlns:a16="http://schemas.microsoft.com/office/drawing/2014/main" id="{3AC11FBA-536A-410B-B8ED-2A5B2C65E0D8}"/>
            </a:ext>
          </a:extLst>
        </xdr:cNvPr>
        <xdr:cNvSpPr>
          <a:spLocks noChangeArrowheads="1"/>
        </xdr:cNvSpPr>
      </xdr:nvSpPr>
      <xdr:spPr bwMode="auto">
        <a:xfrm>
          <a:off x="0" y="20320000"/>
          <a:ext cx="1010920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93</xdr:row>
      <xdr:rowOff>0</xdr:rowOff>
    </xdr:from>
    <xdr:to>
      <xdr:col>11</xdr:col>
      <xdr:colOff>0</xdr:colOff>
      <xdr:row>93</xdr:row>
      <xdr:rowOff>0</xdr:rowOff>
    </xdr:to>
    <xdr:sp macro="" textlink="">
      <xdr:nvSpPr>
        <xdr:cNvPr id="3" name="Rectangle 1">
          <a:extLst>
            <a:ext uri="{FF2B5EF4-FFF2-40B4-BE49-F238E27FC236}">
              <a16:creationId xmlns:a16="http://schemas.microsoft.com/office/drawing/2014/main" id="{00000000-0008-0000-0500-000003000000}"/>
            </a:ext>
          </a:extLst>
        </xdr:cNvPr>
        <xdr:cNvSpPr>
          <a:spLocks noChangeArrowheads="1"/>
        </xdr:cNvSpPr>
      </xdr:nvSpPr>
      <xdr:spPr bwMode="auto">
        <a:xfrm>
          <a:off x="0" y="17602200"/>
          <a:ext cx="87534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93</xdr:row>
      <xdr:rowOff>0</xdr:rowOff>
    </xdr:from>
    <xdr:to>
      <xdr:col>11</xdr:col>
      <xdr:colOff>0</xdr:colOff>
      <xdr:row>93</xdr:row>
      <xdr:rowOff>0</xdr:rowOff>
    </xdr:to>
    <xdr:sp macro="" textlink="">
      <xdr:nvSpPr>
        <xdr:cNvPr id="4" name="Rectangle 1">
          <a:extLst>
            <a:ext uri="{FF2B5EF4-FFF2-40B4-BE49-F238E27FC236}">
              <a16:creationId xmlns:a16="http://schemas.microsoft.com/office/drawing/2014/main" id="{00000000-0008-0000-0500-000004000000}"/>
            </a:ext>
          </a:extLst>
        </xdr:cNvPr>
        <xdr:cNvSpPr>
          <a:spLocks noChangeArrowheads="1"/>
        </xdr:cNvSpPr>
      </xdr:nvSpPr>
      <xdr:spPr bwMode="auto">
        <a:xfrm>
          <a:off x="0" y="17602200"/>
          <a:ext cx="87534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93</xdr:row>
      <xdr:rowOff>0</xdr:rowOff>
    </xdr:from>
    <xdr:to>
      <xdr:col>11</xdr:col>
      <xdr:colOff>0</xdr:colOff>
      <xdr:row>93</xdr:row>
      <xdr:rowOff>0</xdr:rowOff>
    </xdr:to>
    <xdr:sp macro="" textlink="">
      <xdr:nvSpPr>
        <xdr:cNvPr id="5" name="Rectangle 1">
          <a:extLst>
            <a:ext uri="{FF2B5EF4-FFF2-40B4-BE49-F238E27FC236}">
              <a16:creationId xmlns:a16="http://schemas.microsoft.com/office/drawing/2014/main" id="{00000000-0008-0000-0500-000005000000}"/>
            </a:ext>
          </a:extLst>
        </xdr:cNvPr>
        <xdr:cNvSpPr>
          <a:spLocks noChangeArrowheads="1"/>
        </xdr:cNvSpPr>
      </xdr:nvSpPr>
      <xdr:spPr bwMode="auto">
        <a:xfrm>
          <a:off x="0" y="17602200"/>
          <a:ext cx="87534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93</xdr:row>
      <xdr:rowOff>0</xdr:rowOff>
    </xdr:from>
    <xdr:to>
      <xdr:col>11</xdr:col>
      <xdr:colOff>0</xdr:colOff>
      <xdr:row>93</xdr:row>
      <xdr:rowOff>0</xdr:rowOff>
    </xdr:to>
    <xdr:sp macro="" textlink="">
      <xdr:nvSpPr>
        <xdr:cNvPr id="6" name="Rectangle 1">
          <a:extLst>
            <a:ext uri="{FF2B5EF4-FFF2-40B4-BE49-F238E27FC236}">
              <a16:creationId xmlns:a16="http://schemas.microsoft.com/office/drawing/2014/main" id="{00000000-0008-0000-0500-000006000000}"/>
            </a:ext>
          </a:extLst>
        </xdr:cNvPr>
        <xdr:cNvSpPr>
          <a:spLocks noChangeArrowheads="1"/>
        </xdr:cNvSpPr>
      </xdr:nvSpPr>
      <xdr:spPr bwMode="auto">
        <a:xfrm>
          <a:off x="0" y="17602200"/>
          <a:ext cx="87534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94</xdr:row>
      <xdr:rowOff>0</xdr:rowOff>
    </xdr:from>
    <xdr:to>
      <xdr:col>11</xdr:col>
      <xdr:colOff>0</xdr:colOff>
      <xdr:row>94</xdr:row>
      <xdr:rowOff>0</xdr:rowOff>
    </xdr:to>
    <xdr:sp macro="" textlink="">
      <xdr:nvSpPr>
        <xdr:cNvPr id="7" name="Rectangle 1">
          <a:extLst>
            <a:ext uri="{FF2B5EF4-FFF2-40B4-BE49-F238E27FC236}">
              <a16:creationId xmlns:a16="http://schemas.microsoft.com/office/drawing/2014/main" id="{00000000-0008-0000-0500-000007000000}"/>
            </a:ext>
          </a:extLst>
        </xdr:cNvPr>
        <xdr:cNvSpPr>
          <a:spLocks noChangeArrowheads="1"/>
        </xdr:cNvSpPr>
      </xdr:nvSpPr>
      <xdr:spPr bwMode="auto">
        <a:xfrm>
          <a:off x="0" y="17849850"/>
          <a:ext cx="87534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94</xdr:row>
      <xdr:rowOff>0</xdr:rowOff>
    </xdr:from>
    <xdr:to>
      <xdr:col>11</xdr:col>
      <xdr:colOff>0</xdr:colOff>
      <xdr:row>94</xdr:row>
      <xdr:rowOff>0</xdr:rowOff>
    </xdr:to>
    <xdr:sp macro="" textlink="">
      <xdr:nvSpPr>
        <xdr:cNvPr id="8" name="Rectangle 1">
          <a:extLst>
            <a:ext uri="{FF2B5EF4-FFF2-40B4-BE49-F238E27FC236}">
              <a16:creationId xmlns:a16="http://schemas.microsoft.com/office/drawing/2014/main" id="{00000000-0008-0000-0500-000008000000}"/>
            </a:ext>
          </a:extLst>
        </xdr:cNvPr>
        <xdr:cNvSpPr>
          <a:spLocks noChangeArrowheads="1"/>
        </xdr:cNvSpPr>
      </xdr:nvSpPr>
      <xdr:spPr bwMode="auto">
        <a:xfrm>
          <a:off x="0" y="17849850"/>
          <a:ext cx="87534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93</xdr:row>
      <xdr:rowOff>0</xdr:rowOff>
    </xdr:from>
    <xdr:to>
      <xdr:col>11</xdr:col>
      <xdr:colOff>0</xdr:colOff>
      <xdr:row>93</xdr:row>
      <xdr:rowOff>0</xdr:rowOff>
    </xdr:to>
    <xdr:sp macro="" textlink="">
      <xdr:nvSpPr>
        <xdr:cNvPr id="9" name="Rectangle 1">
          <a:extLst>
            <a:ext uri="{FF2B5EF4-FFF2-40B4-BE49-F238E27FC236}">
              <a16:creationId xmlns:a16="http://schemas.microsoft.com/office/drawing/2014/main" id="{00000000-0008-0000-0500-000009000000}"/>
            </a:ext>
          </a:extLst>
        </xdr:cNvPr>
        <xdr:cNvSpPr>
          <a:spLocks noChangeArrowheads="1"/>
        </xdr:cNvSpPr>
      </xdr:nvSpPr>
      <xdr:spPr bwMode="auto">
        <a:xfrm>
          <a:off x="0" y="17602200"/>
          <a:ext cx="87534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93</xdr:row>
      <xdr:rowOff>0</xdr:rowOff>
    </xdr:from>
    <xdr:to>
      <xdr:col>11</xdr:col>
      <xdr:colOff>0</xdr:colOff>
      <xdr:row>93</xdr:row>
      <xdr:rowOff>0</xdr:rowOff>
    </xdr:to>
    <xdr:sp macro="" textlink="">
      <xdr:nvSpPr>
        <xdr:cNvPr id="10" name="Rectangle 1">
          <a:extLst>
            <a:ext uri="{FF2B5EF4-FFF2-40B4-BE49-F238E27FC236}">
              <a16:creationId xmlns:a16="http://schemas.microsoft.com/office/drawing/2014/main" id="{00000000-0008-0000-0500-00000A000000}"/>
            </a:ext>
          </a:extLst>
        </xdr:cNvPr>
        <xdr:cNvSpPr>
          <a:spLocks noChangeArrowheads="1"/>
        </xdr:cNvSpPr>
      </xdr:nvSpPr>
      <xdr:spPr bwMode="auto">
        <a:xfrm>
          <a:off x="0" y="17602200"/>
          <a:ext cx="87534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228600</xdr:colOff>
      <xdr:row>94</xdr:row>
      <xdr:rowOff>104775</xdr:rowOff>
    </xdr:from>
    <xdr:to>
      <xdr:col>11</xdr:col>
      <xdr:colOff>0</xdr:colOff>
      <xdr:row>94</xdr:row>
      <xdr:rowOff>104775</xdr:rowOff>
    </xdr:to>
    <xdr:sp macro="" textlink="">
      <xdr:nvSpPr>
        <xdr:cNvPr id="11" name="Rectangle 1">
          <a:extLst>
            <a:ext uri="{FF2B5EF4-FFF2-40B4-BE49-F238E27FC236}">
              <a16:creationId xmlns:a16="http://schemas.microsoft.com/office/drawing/2014/main" id="{00000000-0008-0000-0500-00000B000000}"/>
            </a:ext>
          </a:extLst>
        </xdr:cNvPr>
        <xdr:cNvSpPr>
          <a:spLocks noChangeArrowheads="1"/>
        </xdr:cNvSpPr>
      </xdr:nvSpPr>
      <xdr:spPr bwMode="auto">
        <a:xfrm>
          <a:off x="228600" y="17954625"/>
          <a:ext cx="85248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95</xdr:row>
      <xdr:rowOff>0</xdr:rowOff>
    </xdr:from>
    <xdr:to>
      <xdr:col>11</xdr:col>
      <xdr:colOff>0</xdr:colOff>
      <xdr:row>95</xdr:row>
      <xdr:rowOff>0</xdr:rowOff>
    </xdr:to>
    <xdr:sp macro="" textlink="">
      <xdr:nvSpPr>
        <xdr:cNvPr id="12" name="Rectangle 1">
          <a:extLst>
            <a:ext uri="{FF2B5EF4-FFF2-40B4-BE49-F238E27FC236}">
              <a16:creationId xmlns:a16="http://schemas.microsoft.com/office/drawing/2014/main" id="{00000000-0008-0000-0500-00000C000000}"/>
            </a:ext>
          </a:extLst>
        </xdr:cNvPr>
        <xdr:cNvSpPr>
          <a:spLocks noChangeArrowheads="1"/>
        </xdr:cNvSpPr>
      </xdr:nvSpPr>
      <xdr:spPr bwMode="auto">
        <a:xfrm>
          <a:off x="0" y="18097500"/>
          <a:ext cx="8753475"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91</xdr:row>
      <xdr:rowOff>0</xdr:rowOff>
    </xdr:from>
    <xdr:to>
      <xdr:col>11</xdr:col>
      <xdr:colOff>0</xdr:colOff>
      <xdr:row>91</xdr:row>
      <xdr:rowOff>0</xdr:rowOff>
    </xdr:to>
    <xdr:sp macro="" textlink="">
      <xdr:nvSpPr>
        <xdr:cNvPr id="2" name="Rectangle 1">
          <a:extLst>
            <a:ext uri="{FF2B5EF4-FFF2-40B4-BE49-F238E27FC236}">
              <a16:creationId xmlns:a16="http://schemas.microsoft.com/office/drawing/2014/main" id="{1B93BFFB-F42C-4C64-B147-BAFFD19C66C6}"/>
            </a:ext>
          </a:extLst>
        </xdr:cNvPr>
        <xdr:cNvSpPr>
          <a:spLocks noChangeArrowheads="1"/>
        </xdr:cNvSpPr>
      </xdr:nvSpPr>
      <xdr:spPr bwMode="auto">
        <a:xfrm>
          <a:off x="0" y="21094700"/>
          <a:ext cx="87566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91</xdr:row>
      <xdr:rowOff>0</xdr:rowOff>
    </xdr:from>
    <xdr:to>
      <xdr:col>11</xdr:col>
      <xdr:colOff>0</xdr:colOff>
      <xdr:row>91</xdr:row>
      <xdr:rowOff>0</xdr:rowOff>
    </xdr:to>
    <xdr:sp macro="" textlink="">
      <xdr:nvSpPr>
        <xdr:cNvPr id="3" name="Rectangle 1">
          <a:extLst>
            <a:ext uri="{FF2B5EF4-FFF2-40B4-BE49-F238E27FC236}">
              <a16:creationId xmlns:a16="http://schemas.microsoft.com/office/drawing/2014/main" id="{09968089-6F5F-4A7C-8C98-05EF9BC93C97}"/>
            </a:ext>
          </a:extLst>
        </xdr:cNvPr>
        <xdr:cNvSpPr>
          <a:spLocks noChangeArrowheads="1"/>
        </xdr:cNvSpPr>
      </xdr:nvSpPr>
      <xdr:spPr bwMode="auto">
        <a:xfrm>
          <a:off x="0" y="21094700"/>
          <a:ext cx="87566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91</xdr:row>
      <xdr:rowOff>0</xdr:rowOff>
    </xdr:from>
    <xdr:to>
      <xdr:col>11</xdr:col>
      <xdr:colOff>0</xdr:colOff>
      <xdr:row>91</xdr:row>
      <xdr:rowOff>0</xdr:rowOff>
    </xdr:to>
    <xdr:sp macro="" textlink="">
      <xdr:nvSpPr>
        <xdr:cNvPr id="4" name="Rectangle 1">
          <a:extLst>
            <a:ext uri="{FF2B5EF4-FFF2-40B4-BE49-F238E27FC236}">
              <a16:creationId xmlns:a16="http://schemas.microsoft.com/office/drawing/2014/main" id="{A80233EF-02BE-4DC1-9A1F-A4992F0B5701}"/>
            </a:ext>
          </a:extLst>
        </xdr:cNvPr>
        <xdr:cNvSpPr>
          <a:spLocks noChangeArrowheads="1"/>
        </xdr:cNvSpPr>
      </xdr:nvSpPr>
      <xdr:spPr bwMode="auto">
        <a:xfrm>
          <a:off x="0" y="21094700"/>
          <a:ext cx="87566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91</xdr:row>
      <xdr:rowOff>0</xdr:rowOff>
    </xdr:from>
    <xdr:to>
      <xdr:col>11</xdr:col>
      <xdr:colOff>0</xdr:colOff>
      <xdr:row>91</xdr:row>
      <xdr:rowOff>0</xdr:rowOff>
    </xdr:to>
    <xdr:sp macro="" textlink="">
      <xdr:nvSpPr>
        <xdr:cNvPr id="5" name="Rectangle 1">
          <a:extLst>
            <a:ext uri="{FF2B5EF4-FFF2-40B4-BE49-F238E27FC236}">
              <a16:creationId xmlns:a16="http://schemas.microsoft.com/office/drawing/2014/main" id="{5988D455-0FB3-4581-8D85-583B0607D55C}"/>
            </a:ext>
          </a:extLst>
        </xdr:cNvPr>
        <xdr:cNvSpPr>
          <a:spLocks noChangeArrowheads="1"/>
        </xdr:cNvSpPr>
      </xdr:nvSpPr>
      <xdr:spPr bwMode="auto">
        <a:xfrm>
          <a:off x="0" y="21094700"/>
          <a:ext cx="87566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92</xdr:row>
      <xdr:rowOff>0</xdr:rowOff>
    </xdr:from>
    <xdr:to>
      <xdr:col>11</xdr:col>
      <xdr:colOff>0</xdr:colOff>
      <xdr:row>92</xdr:row>
      <xdr:rowOff>0</xdr:rowOff>
    </xdr:to>
    <xdr:sp macro="" textlink="">
      <xdr:nvSpPr>
        <xdr:cNvPr id="6" name="Rectangle 1">
          <a:extLst>
            <a:ext uri="{FF2B5EF4-FFF2-40B4-BE49-F238E27FC236}">
              <a16:creationId xmlns:a16="http://schemas.microsoft.com/office/drawing/2014/main" id="{7A79730A-8FA6-4765-94C0-A7E3D13BDB67}"/>
            </a:ext>
          </a:extLst>
        </xdr:cNvPr>
        <xdr:cNvSpPr>
          <a:spLocks noChangeArrowheads="1"/>
        </xdr:cNvSpPr>
      </xdr:nvSpPr>
      <xdr:spPr bwMode="auto">
        <a:xfrm>
          <a:off x="0" y="21336000"/>
          <a:ext cx="87566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92</xdr:row>
      <xdr:rowOff>0</xdr:rowOff>
    </xdr:from>
    <xdr:to>
      <xdr:col>11</xdr:col>
      <xdr:colOff>0</xdr:colOff>
      <xdr:row>92</xdr:row>
      <xdr:rowOff>0</xdr:rowOff>
    </xdr:to>
    <xdr:sp macro="" textlink="">
      <xdr:nvSpPr>
        <xdr:cNvPr id="7" name="Rectangle 1">
          <a:extLst>
            <a:ext uri="{FF2B5EF4-FFF2-40B4-BE49-F238E27FC236}">
              <a16:creationId xmlns:a16="http://schemas.microsoft.com/office/drawing/2014/main" id="{06D85F24-6664-4727-BCA2-4DEC8E94D8E1}"/>
            </a:ext>
          </a:extLst>
        </xdr:cNvPr>
        <xdr:cNvSpPr>
          <a:spLocks noChangeArrowheads="1"/>
        </xdr:cNvSpPr>
      </xdr:nvSpPr>
      <xdr:spPr bwMode="auto">
        <a:xfrm>
          <a:off x="0" y="21336000"/>
          <a:ext cx="87566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91</xdr:row>
      <xdr:rowOff>0</xdr:rowOff>
    </xdr:from>
    <xdr:to>
      <xdr:col>11</xdr:col>
      <xdr:colOff>0</xdr:colOff>
      <xdr:row>91</xdr:row>
      <xdr:rowOff>0</xdr:rowOff>
    </xdr:to>
    <xdr:sp macro="" textlink="">
      <xdr:nvSpPr>
        <xdr:cNvPr id="8" name="Rectangle 1">
          <a:extLst>
            <a:ext uri="{FF2B5EF4-FFF2-40B4-BE49-F238E27FC236}">
              <a16:creationId xmlns:a16="http://schemas.microsoft.com/office/drawing/2014/main" id="{A817A438-6339-4319-A0BC-00E3C4DE269F}"/>
            </a:ext>
          </a:extLst>
        </xdr:cNvPr>
        <xdr:cNvSpPr>
          <a:spLocks noChangeArrowheads="1"/>
        </xdr:cNvSpPr>
      </xdr:nvSpPr>
      <xdr:spPr bwMode="auto">
        <a:xfrm>
          <a:off x="0" y="21094700"/>
          <a:ext cx="87566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91</xdr:row>
      <xdr:rowOff>0</xdr:rowOff>
    </xdr:from>
    <xdr:to>
      <xdr:col>11</xdr:col>
      <xdr:colOff>0</xdr:colOff>
      <xdr:row>91</xdr:row>
      <xdr:rowOff>0</xdr:rowOff>
    </xdr:to>
    <xdr:sp macro="" textlink="">
      <xdr:nvSpPr>
        <xdr:cNvPr id="9" name="Rectangle 1">
          <a:extLst>
            <a:ext uri="{FF2B5EF4-FFF2-40B4-BE49-F238E27FC236}">
              <a16:creationId xmlns:a16="http://schemas.microsoft.com/office/drawing/2014/main" id="{7790CFC7-9333-4DB6-9B07-9189482ED55D}"/>
            </a:ext>
          </a:extLst>
        </xdr:cNvPr>
        <xdr:cNvSpPr>
          <a:spLocks noChangeArrowheads="1"/>
        </xdr:cNvSpPr>
      </xdr:nvSpPr>
      <xdr:spPr bwMode="auto">
        <a:xfrm>
          <a:off x="0" y="21094700"/>
          <a:ext cx="87566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228600</xdr:colOff>
      <xdr:row>92</xdr:row>
      <xdr:rowOff>104775</xdr:rowOff>
    </xdr:from>
    <xdr:to>
      <xdr:col>11</xdr:col>
      <xdr:colOff>0</xdr:colOff>
      <xdr:row>92</xdr:row>
      <xdr:rowOff>104775</xdr:rowOff>
    </xdr:to>
    <xdr:sp macro="" textlink="">
      <xdr:nvSpPr>
        <xdr:cNvPr id="10" name="Rectangle 1">
          <a:extLst>
            <a:ext uri="{FF2B5EF4-FFF2-40B4-BE49-F238E27FC236}">
              <a16:creationId xmlns:a16="http://schemas.microsoft.com/office/drawing/2014/main" id="{BE941127-BEBB-463B-8C31-02A85451CC34}"/>
            </a:ext>
          </a:extLst>
        </xdr:cNvPr>
        <xdr:cNvSpPr>
          <a:spLocks noChangeArrowheads="1"/>
        </xdr:cNvSpPr>
      </xdr:nvSpPr>
      <xdr:spPr bwMode="auto">
        <a:xfrm>
          <a:off x="228600" y="21440775"/>
          <a:ext cx="85280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93</xdr:row>
      <xdr:rowOff>0</xdr:rowOff>
    </xdr:from>
    <xdr:to>
      <xdr:col>11</xdr:col>
      <xdr:colOff>0</xdr:colOff>
      <xdr:row>93</xdr:row>
      <xdr:rowOff>0</xdr:rowOff>
    </xdr:to>
    <xdr:sp macro="" textlink="">
      <xdr:nvSpPr>
        <xdr:cNvPr id="11" name="Rectangle 1">
          <a:extLst>
            <a:ext uri="{FF2B5EF4-FFF2-40B4-BE49-F238E27FC236}">
              <a16:creationId xmlns:a16="http://schemas.microsoft.com/office/drawing/2014/main" id="{87006044-43FA-4F23-9B5D-B91321C866A5}"/>
            </a:ext>
          </a:extLst>
        </xdr:cNvPr>
        <xdr:cNvSpPr>
          <a:spLocks noChangeArrowheads="1"/>
        </xdr:cNvSpPr>
      </xdr:nvSpPr>
      <xdr:spPr bwMode="auto">
        <a:xfrm>
          <a:off x="0" y="21577300"/>
          <a:ext cx="8756650" cy="0"/>
        </a:xfrm>
        <a:prstGeom prst="rect">
          <a:avLst/>
        </a:prstGeom>
        <a:gradFill rotWithShape="0">
          <a:gsLst>
            <a:gs pos="0">
              <a:srgbClr val="595959"/>
            </a:gs>
            <a:gs pos="100000">
              <a:srgbClr val="C0C0C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432CC-083B-4F21-BFF4-5F840BEA14C9}">
  <sheetPr>
    <tabColor rgb="FFFFFF00"/>
    <pageSetUpPr fitToPage="1"/>
  </sheetPr>
  <dimension ref="A1:M72"/>
  <sheetViews>
    <sheetView view="pageBreakPreview" zoomScaleNormal="100" zoomScaleSheetLayoutView="100" workbookViewId="0">
      <pane ySplit="4" topLeftCell="A5" activePane="bottomLeft" state="frozen"/>
      <selection activeCell="H8" sqref="H8"/>
      <selection pane="bottomLeft" activeCell="M5" sqref="M5"/>
    </sheetView>
  </sheetViews>
  <sheetFormatPr defaultColWidth="9" defaultRowHeight="17.25" x14ac:dyDescent="0.15"/>
  <cols>
    <col min="1" max="1" width="4.375" style="1" customWidth="1"/>
    <col min="2" max="2" width="12" style="1" customWidth="1"/>
    <col min="3" max="3" width="14.375" style="1" customWidth="1"/>
    <col min="4" max="4" width="20.875" style="1" customWidth="1"/>
    <col min="5" max="5" width="21.875" style="5" bestFit="1" customWidth="1"/>
    <col min="6" max="6" width="4.625" style="6" customWidth="1"/>
    <col min="7" max="7" width="4.625" style="1" customWidth="1"/>
    <col min="8" max="8" width="21.875" style="5" bestFit="1" customWidth="1"/>
    <col min="9" max="9" width="5.125" style="6" bestFit="1" customWidth="1"/>
    <col min="10" max="12" width="10" style="1" customWidth="1"/>
    <col min="13" max="13" width="26.625" style="1" customWidth="1"/>
    <col min="14" max="14" width="26.375" style="1" customWidth="1"/>
    <col min="15" max="16384" width="9" style="1"/>
  </cols>
  <sheetData>
    <row r="1" spans="1:13" ht="20.25" customHeight="1" x14ac:dyDescent="0.15">
      <c r="M1" s="7">
        <f ca="1">TODAY()</f>
        <v>45708</v>
      </c>
    </row>
    <row r="2" spans="1:13" ht="28.5" customHeight="1" x14ac:dyDescent="0.15">
      <c r="A2" s="243" t="s">
        <v>93</v>
      </c>
      <c r="B2" s="243"/>
      <c r="C2" s="243"/>
      <c r="D2" s="243"/>
      <c r="E2" s="243"/>
      <c r="F2" s="243"/>
      <c r="G2" s="243"/>
      <c r="H2" s="243"/>
      <c r="I2" s="243"/>
      <c r="J2" s="243"/>
      <c r="K2" s="243"/>
      <c r="L2" s="243"/>
      <c r="M2" s="243"/>
    </row>
    <row r="3" spans="1:13" ht="28.5" customHeight="1" thickBot="1" x14ac:dyDescent="0.2">
      <c r="A3" s="6"/>
    </row>
    <row r="4" spans="1:13" ht="28.5" customHeight="1" thickBot="1" x14ac:dyDescent="0.2">
      <c r="A4" s="2"/>
      <c r="B4" s="3" t="s">
        <v>0</v>
      </c>
      <c r="C4" s="3" t="s">
        <v>7</v>
      </c>
      <c r="D4" s="113" t="s">
        <v>6</v>
      </c>
      <c r="E4" s="244" t="s">
        <v>1</v>
      </c>
      <c r="F4" s="245"/>
      <c r="G4" s="245"/>
      <c r="H4" s="245"/>
      <c r="I4" s="246"/>
      <c r="J4" s="3" t="s">
        <v>2</v>
      </c>
      <c r="K4" s="204" t="s">
        <v>81</v>
      </c>
      <c r="L4" s="113" t="s">
        <v>82</v>
      </c>
      <c r="M4" s="4" t="s">
        <v>121</v>
      </c>
    </row>
    <row r="5" spans="1:13" ht="28.5" customHeight="1" thickTop="1" x14ac:dyDescent="0.15">
      <c r="A5" s="109">
        <v>1</v>
      </c>
      <c r="B5" s="110" t="s">
        <v>4</v>
      </c>
      <c r="C5" s="110" t="s">
        <v>8</v>
      </c>
      <c r="D5" s="111" t="s">
        <v>10</v>
      </c>
      <c r="E5" s="8">
        <v>45776</v>
      </c>
      <c r="F5" s="9">
        <f t="shared" ref="F5:F10" si="0">WEEKDAY(E5)</f>
        <v>3</v>
      </c>
      <c r="G5" s="10" t="s">
        <v>5</v>
      </c>
      <c r="H5" s="11">
        <v>45789</v>
      </c>
      <c r="I5" s="9">
        <f t="shared" ref="I5:I10" si="1">WEEKDAY(H5)</f>
        <v>2</v>
      </c>
      <c r="J5" s="199">
        <f>SUM(H5-E5+1)</f>
        <v>14</v>
      </c>
      <c r="K5" s="206"/>
      <c r="L5" s="203" t="s">
        <v>83</v>
      </c>
      <c r="M5" s="130" t="s">
        <v>120</v>
      </c>
    </row>
    <row r="6" spans="1:13" ht="28.5" customHeight="1" x14ac:dyDescent="0.15">
      <c r="A6" s="109">
        <v>2</v>
      </c>
      <c r="B6" s="197" t="s">
        <v>4</v>
      </c>
      <c r="C6" s="197" t="s">
        <v>9</v>
      </c>
      <c r="D6" s="108" t="s">
        <v>12</v>
      </c>
      <c r="E6" s="12">
        <v>45843</v>
      </c>
      <c r="F6" s="13">
        <f t="shared" si="0"/>
        <v>7</v>
      </c>
      <c r="G6" s="14" t="s">
        <v>5</v>
      </c>
      <c r="H6" s="198">
        <v>45852</v>
      </c>
      <c r="I6" s="13">
        <f t="shared" si="1"/>
        <v>2</v>
      </c>
      <c r="J6" s="106">
        <f>SUM(H6-E6+1)</f>
        <v>10</v>
      </c>
      <c r="K6" s="201"/>
      <c r="L6" s="201"/>
      <c r="M6" s="195" t="s">
        <v>120</v>
      </c>
    </row>
    <row r="7" spans="1:13" ht="28.5" customHeight="1" x14ac:dyDescent="0.15">
      <c r="A7" s="109">
        <v>3</v>
      </c>
      <c r="B7" s="116" t="s">
        <v>4</v>
      </c>
      <c r="C7" s="110" t="s">
        <v>11</v>
      </c>
      <c r="D7" s="111" t="s">
        <v>13</v>
      </c>
      <c r="E7" s="8">
        <v>45890</v>
      </c>
      <c r="F7" s="9">
        <f t="shared" si="0"/>
        <v>5</v>
      </c>
      <c r="G7" s="10" t="s">
        <v>5</v>
      </c>
      <c r="H7" s="117">
        <v>45903</v>
      </c>
      <c r="I7" s="9">
        <f t="shared" si="1"/>
        <v>4</v>
      </c>
      <c r="J7" s="107">
        <f t="shared" ref="J7:J10" si="2">SUM(H7-E7+1)</f>
        <v>14</v>
      </c>
      <c r="K7" s="202"/>
      <c r="L7" s="199" t="s">
        <v>83</v>
      </c>
      <c r="M7" s="207"/>
    </row>
    <row r="8" spans="1:13" ht="28.5" customHeight="1" x14ac:dyDescent="0.15">
      <c r="A8" s="109">
        <v>4</v>
      </c>
      <c r="B8" s="110" t="s">
        <v>4</v>
      </c>
      <c r="C8" s="110" t="s">
        <v>14</v>
      </c>
      <c r="D8" s="111" t="s">
        <v>10</v>
      </c>
      <c r="E8" s="8">
        <v>45911</v>
      </c>
      <c r="F8" s="9">
        <f t="shared" si="0"/>
        <v>5</v>
      </c>
      <c r="G8" s="10" t="s">
        <v>5</v>
      </c>
      <c r="H8" s="11">
        <v>45926</v>
      </c>
      <c r="I8" s="9">
        <f t="shared" si="1"/>
        <v>6</v>
      </c>
      <c r="J8" s="107">
        <f t="shared" si="2"/>
        <v>16</v>
      </c>
      <c r="K8" s="202"/>
      <c r="L8" s="199" t="s">
        <v>83</v>
      </c>
      <c r="M8" s="131"/>
    </row>
    <row r="9" spans="1:13" ht="28.5" customHeight="1" x14ac:dyDescent="0.15">
      <c r="A9" s="209">
        <v>5</v>
      </c>
      <c r="B9" s="210" t="s">
        <v>4</v>
      </c>
      <c r="C9" s="210" t="s">
        <v>15</v>
      </c>
      <c r="D9" s="213" t="s">
        <v>10</v>
      </c>
      <c r="E9" s="214">
        <v>46047</v>
      </c>
      <c r="F9" s="215">
        <f t="shared" si="0"/>
        <v>1</v>
      </c>
      <c r="G9" s="216" t="s">
        <v>5</v>
      </c>
      <c r="H9" s="211">
        <v>46062</v>
      </c>
      <c r="I9" s="215">
        <f t="shared" si="1"/>
        <v>2</v>
      </c>
      <c r="J9" s="217">
        <f t="shared" si="2"/>
        <v>16</v>
      </c>
      <c r="K9" s="218"/>
      <c r="L9" s="219" t="s">
        <v>83</v>
      </c>
      <c r="M9" s="212"/>
    </row>
    <row r="10" spans="1:13" ht="28.5" customHeight="1" thickBot="1" x14ac:dyDescent="0.2">
      <c r="A10" s="115">
        <v>6</v>
      </c>
      <c r="B10" s="112" t="s">
        <v>64</v>
      </c>
      <c r="C10" s="112" t="s">
        <v>16</v>
      </c>
      <c r="D10" s="118" t="s">
        <v>13</v>
      </c>
      <c r="E10" s="119">
        <v>46077</v>
      </c>
      <c r="F10" s="120">
        <f t="shared" si="0"/>
        <v>3</v>
      </c>
      <c r="G10" s="121" t="s">
        <v>5</v>
      </c>
      <c r="H10" s="15">
        <v>46093</v>
      </c>
      <c r="I10" s="120">
        <f t="shared" si="1"/>
        <v>5</v>
      </c>
      <c r="J10" s="122">
        <f t="shared" si="2"/>
        <v>17</v>
      </c>
      <c r="K10" s="200" t="s">
        <v>83</v>
      </c>
      <c r="L10" s="122" t="s">
        <v>83</v>
      </c>
      <c r="M10" s="132" t="s">
        <v>120</v>
      </c>
    </row>
    <row r="12" spans="1:13" hidden="1" x14ac:dyDescent="0.15">
      <c r="B12" s="6" t="s">
        <v>19</v>
      </c>
    </row>
    <row r="13" spans="1:13" x14ac:dyDescent="0.15">
      <c r="B13" s="6" t="s">
        <v>20</v>
      </c>
    </row>
    <row r="14" spans="1:13" hidden="1" x14ac:dyDescent="0.15">
      <c r="B14" s="6" t="s">
        <v>17</v>
      </c>
    </row>
    <row r="15" spans="1:13" x14ac:dyDescent="0.15">
      <c r="B15" s="6" t="s">
        <v>18</v>
      </c>
    </row>
    <row r="16" spans="1:13" hidden="1" x14ac:dyDescent="0.15">
      <c r="B16" s="6" t="s">
        <v>53</v>
      </c>
    </row>
    <row r="17" spans="2:2" hidden="1" x14ac:dyDescent="0.15">
      <c r="B17" s="6" t="s">
        <v>51</v>
      </c>
    </row>
    <row r="18" spans="2:2" hidden="1" x14ac:dyDescent="0.15">
      <c r="B18" s="6" t="s">
        <v>52</v>
      </c>
    </row>
    <row r="19" spans="2:2" x14ac:dyDescent="0.15">
      <c r="B19" s="6" t="s">
        <v>54</v>
      </c>
    </row>
    <row r="20" spans="2:2" x14ac:dyDescent="0.15">
      <c r="B20" s="6" t="s">
        <v>65</v>
      </c>
    </row>
    <row r="72" spans="1:1" x14ac:dyDescent="0.15">
      <c r="A72" s="1" t="s">
        <v>55</v>
      </c>
    </row>
  </sheetData>
  <mergeCells count="2">
    <mergeCell ref="A2:M2"/>
    <mergeCell ref="E4:I4"/>
  </mergeCells>
  <phoneticPr fontId="1"/>
  <printOptions horizontalCentered="1"/>
  <pageMargins left="0.59055118110236227" right="0.59055118110236227" top="0.59055118110236227" bottom="0.59055118110236227"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A738-4DF3-4C24-B882-1FA18E0C7854}">
  <sheetPr>
    <tabColor rgb="FFFFFF00"/>
    <pageSetUpPr fitToPage="1"/>
  </sheetPr>
  <dimension ref="A1:M72"/>
  <sheetViews>
    <sheetView tabSelected="1" view="pageBreakPreview" zoomScaleNormal="100" zoomScaleSheetLayoutView="100" workbookViewId="0">
      <pane ySplit="4" topLeftCell="A5" activePane="bottomLeft" state="frozen"/>
      <selection activeCell="H8" sqref="H8"/>
      <selection pane="bottomLeft" activeCell="C7" sqref="C7"/>
    </sheetView>
  </sheetViews>
  <sheetFormatPr defaultColWidth="9" defaultRowHeight="17.25" x14ac:dyDescent="0.15"/>
  <cols>
    <col min="1" max="1" width="4.375" style="1" customWidth="1"/>
    <col min="2" max="2" width="12" style="1" customWidth="1"/>
    <col min="3" max="3" width="14.375" style="1" customWidth="1"/>
    <col min="4" max="4" width="20.875" style="1" customWidth="1"/>
    <col min="5" max="5" width="21.875" style="5" bestFit="1" customWidth="1"/>
    <col min="6" max="6" width="4.625" style="6" customWidth="1"/>
    <col min="7" max="7" width="4.625" style="1" customWidth="1"/>
    <col min="8" max="8" width="21.875" style="5" bestFit="1" customWidth="1"/>
    <col min="9" max="9" width="5.125" style="6" bestFit="1" customWidth="1"/>
    <col min="10" max="12" width="10" style="1" customWidth="1"/>
    <col min="13" max="13" width="26.625" style="1" customWidth="1"/>
    <col min="14" max="14" width="26.375" style="1" customWidth="1"/>
    <col min="15" max="16384" width="9" style="1"/>
  </cols>
  <sheetData>
    <row r="1" spans="1:13" ht="20.25" customHeight="1" x14ac:dyDescent="0.15">
      <c r="M1" s="7">
        <f ca="1">TODAY()</f>
        <v>45708</v>
      </c>
    </row>
    <row r="2" spans="1:13" ht="28.5" customHeight="1" x14ac:dyDescent="0.15">
      <c r="A2" s="243" t="s">
        <v>93</v>
      </c>
      <c r="B2" s="243"/>
      <c r="C2" s="243"/>
      <c r="D2" s="243"/>
      <c r="E2" s="243"/>
      <c r="F2" s="243"/>
      <c r="G2" s="243"/>
      <c r="H2" s="243"/>
      <c r="I2" s="243"/>
      <c r="J2" s="243"/>
      <c r="K2" s="243"/>
      <c r="L2" s="243"/>
      <c r="M2" s="243"/>
    </row>
    <row r="3" spans="1:13" ht="28.5" customHeight="1" thickBot="1" x14ac:dyDescent="0.2">
      <c r="A3" s="6"/>
    </row>
    <row r="4" spans="1:13" ht="28.5" customHeight="1" thickBot="1" x14ac:dyDescent="0.2">
      <c r="A4" s="2"/>
      <c r="B4" s="3" t="s">
        <v>0</v>
      </c>
      <c r="C4" s="3" t="s">
        <v>7</v>
      </c>
      <c r="D4" s="113" t="s">
        <v>6</v>
      </c>
      <c r="E4" s="244" t="s">
        <v>1</v>
      </c>
      <c r="F4" s="245"/>
      <c r="G4" s="245"/>
      <c r="H4" s="245"/>
      <c r="I4" s="246"/>
      <c r="J4" s="3" t="s">
        <v>2</v>
      </c>
      <c r="K4" s="204" t="s">
        <v>81</v>
      </c>
      <c r="L4" s="113" t="s">
        <v>82</v>
      </c>
      <c r="M4" s="4" t="s">
        <v>3</v>
      </c>
    </row>
    <row r="5" spans="1:13" ht="28.5" customHeight="1" thickTop="1" x14ac:dyDescent="0.15">
      <c r="A5" s="109">
        <v>1</v>
      </c>
      <c r="B5" s="110" t="s">
        <v>4</v>
      </c>
      <c r="C5" s="110" t="s">
        <v>8</v>
      </c>
      <c r="D5" s="111" t="s">
        <v>10</v>
      </c>
      <c r="E5" s="8">
        <v>45776</v>
      </c>
      <c r="F5" s="9">
        <f t="shared" ref="F5:F8" si="0">WEEKDAY(E5)</f>
        <v>3</v>
      </c>
      <c r="G5" s="10" t="s">
        <v>5</v>
      </c>
      <c r="H5" s="11">
        <v>45789</v>
      </c>
      <c r="I5" s="9">
        <f t="shared" ref="I5:I8" si="1">WEEKDAY(H5)</f>
        <v>2</v>
      </c>
      <c r="J5" s="199">
        <f>SUM(H5-E5+1)</f>
        <v>14</v>
      </c>
      <c r="K5" s="206"/>
      <c r="L5" s="203" t="s">
        <v>83</v>
      </c>
      <c r="M5" s="130" t="s">
        <v>100</v>
      </c>
    </row>
    <row r="6" spans="1:13" ht="28.5" customHeight="1" x14ac:dyDescent="0.15">
      <c r="A6" s="109">
        <v>2</v>
      </c>
      <c r="B6" s="197" t="s">
        <v>4</v>
      </c>
      <c r="C6" s="197" t="s">
        <v>9</v>
      </c>
      <c r="D6" s="108" t="s">
        <v>12</v>
      </c>
      <c r="E6" s="12">
        <v>45843</v>
      </c>
      <c r="F6" s="13">
        <f t="shared" si="0"/>
        <v>7</v>
      </c>
      <c r="G6" s="14" t="s">
        <v>5</v>
      </c>
      <c r="H6" s="198">
        <v>45852</v>
      </c>
      <c r="I6" s="13">
        <f t="shared" si="1"/>
        <v>2</v>
      </c>
      <c r="J6" s="106">
        <f>SUM(H6-E6+1)</f>
        <v>10</v>
      </c>
      <c r="K6" s="201"/>
      <c r="L6" s="201"/>
      <c r="M6" s="195" t="s">
        <v>99</v>
      </c>
    </row>
    <row r="7" spans="1:13" ht="28.5" customHeight="1" x14ac:dyDescent="0.15">
      <c r="A7" s="109">
        <v>3</v>
      </c>
      <c r="B7" s="116" t="s">
        <v>4</v>
      </c>
      <c r="C7" s="110" t="s">
        <v>11</v>
      </c>
      <c r="D7" s="111" t="s">
        <v>13</v>
      </c>
      <c r="E7" s="8">
        <v>45890</v>
      </c>
      <c r="F7" s="9">
        <f t="shared" si="0"/>
        <v>5</v>
      </c>
      <c r="G7" s="10" t="s">
        <v>5</v>
      </c>
      <c r="H7" s="117">
        <v>45903</v>
      </c>
      <c r="I7" s="9">
        <f t="shared" si="1"/>
        <v>4</v>
      </c>
      <c r="J7" s="107">
        <f t="shared" ref="J7:J8" si="2">SUM(H7-E7+1)</f>
        <v>14</v>
      </c>
      <c r="K7" s="202"/>
      <c r="L7" s="199" t="s">
        <v>83</v>
      </c>
      <c r="M7" s="207"/>
    </row>
    <row r="8" spans="1:13" ht="28.5" customHeight="1" x14ac:dyDescent="0.15">
      <c r="A8" s="109">
        <v>4</v>
      </c>
      <c r="B8" s="110" t="s">
        <v>4</v>
      </c>
      <c r="C8" s="110" t="s">
        <v>14</v>
      </c>
      <c r="D8" s="111" t="s">
        <v>10</v>
      </c>
      <c r="E8" s="8">
        <v>45911</v>
      </c>
      <c r="F8" s="9">
        <f t="shared" si="0"/>
        <v>5</v>
      </c>
      <c r="G8" s="10" t="s">
        <v>5</v>
      </c>
      <c r="H8" s="11">
        <v>45926</v>
      </c>
      <c r="I8" s="9">
        <f t="shared" si="1"/>
        <v>6</v>
      </c>
      <c r="J8" s="107">
        <f t="shared" si="2"/>
        <v>16</v>
      </c>
      <c r="K8" s="202"/>
      <c r="L8" s="199" t="s">
        <v>83</v>
      </c>
      <c r="M8" s="131"/>
    </row>
    <row r="9" spans="1:13" ht="28.5" customHeight="1" x14ac:dyDescent="0.15">
      <c r="A9" s="209">
        <v>5</v>
      </c>
      <c r="B9" s="210" t="s">
        <v>4</v>
      </c>
      <c r="C9" s="210" t="s">
        <v>15</v>
      </c>
      <c r="D9" s="213" t="s">
        <v>10</v>
      </c>
      <c r="E9" s="214">
        <v>46047</v>
      </c>
      <c r="F9" s="215">
        <f t="shared" ref="F9:F10" si="3">WEEKDAY(E9)</f>
        <v>1</v>
      </c>
      <c r="G9" s="216" t="s">
        <v>5</v>
      </c>
      <c r="H9" s="211">
        <v>46062</v>
      </c>
      <c r="I9" s="215">
        <f t="shared" ref="I9:I10" si="4">WEEKDAY(H9)</f>
        <v>2</v>
      </c>
      <c r="J9" s="217">
        <f t="shared" ref="J9:J10" si="5">SUM(H9-E9+1)</f>
        <v>16</v>
      </c>
      <c r="K9" s="218"/>
      <c r="L9" s="219" t="s">
        <v>83</v>
      </c>
      <c r="M9" s="212"/>
    </row>
    <row r="10" spans="1:13" ht="28.5" customHeight="1" thickBot="1" x14ac:dyDescent="0.2">
      <c r="A10" s="115">
        <v>6</v>
      </c>
      <c r="B10" s="112" t="s">
        <v>64</v>
      </c>
      <c r="C10" s="112" t="s">
        <v>16</v>
      </c>
      <c r="D10" s="118" t="s">
        <v>13</v>
      </c>
      <c r="E10" s="119">
        <v>46077</v>
      </c>
      <c r="F10" s="120">
        <f t="shared" si="3"/>
        <v>3</v>
      </c>
      <c r="G10" s="121" t="s">
        <v>5</v>
      </c>
      <c r="H10" s="15">
        <v>46093</v>
      </c>
      <c r="I10" s="120">
        <f t="shared" si="4"/>
        <v>5</v>
      </c>
      <c r="J10" s="122">
        <f t="shared" si="5"/>
        <v>17</v>
      </c>
      <c r="K10" s="200" t="s">
        <v>83</v>
      </c>
      <c r="L10" s="122" t="s">
        <v>83</v>
      </c>
      <c r="M10" s="132"/>
    </row>
    <row r="12" spans="1:13" hidden="1" x14ac:dyDescent="0.15">
      <c r="B12" s="6" t="s">
        <v>19</v>
      </c>
    </row>
    <row r="13" spans="1:13" x14ac:dyDescent="0.15">
      <c r="B13" s="6" t="s">
        <v>20</v>
      </c>
    </row>
    <row r="14" spans="1:13" hidden="1" x14ac:dyDescent="0.15">
      <c r="B14" s="6" t="s">
        <v>17</v>
      </c>
    </row>
    <row r="15" spans="1:13" x14ac:dyDescent="0.15">
      <c r="B15" s="6" t="s">
        <v>18</v>
      </c>
    </row>
    <row r="16" spans="1:13" hidden="1" x14ac:dyDescent="0.15">
      <c r="B16" s="6" t="s">
        <v>53</v>
      </c>
    </row>
    <row r="17" spans="2:2" hidden="1" x14ac:dyDescent="0.15">
      <c r="B17" s="6" t="s">
        <v>51</v>
      </c>
    </row>
    <row r="18" spans="2:2" hidden="1" x14ac:dyDescent="0.15">
      <c r="B18" s="6" t="s">
        <v>52</v>
      </c>
    </row>
    <row r="19" spans="2:2" x14ac:dyDescent="0.15">
      <c r="B19" s="6" t="s">
        <v>54</v>
      </c>
    </row>
    <row r="20" spans="2:2" x14ac:dyDescent="0.15">
      <c r="B20" s="6" t="s">
        <v>65</v>
      </c>
    </row>
    <row r="72" spans="1:1" x14ac:dyDescent="0.15">
      <c r="A72" s="1" t="s">
        <v>55</v>
      </c>
    </row>
  </sheetData>
  <mergeCells count="2">
    <mergeCell ref="A2:M2"/>
    <mergeCell ref="E4:I4"/>
  </mergeCells>
  <phoneticPr fontId="1"/>
  <printOptions horizontalCentered="1"/>
  <pageMargins left="0.59055118110236227" right="0.59055118110236227" top="0.59055118110236227" bottom="0.59055118110236227"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5EC5-EAFB-46CD-9552-F79A880E29DE}">
  <sheetPr>
    <tabColor rgb="FF0000FF"/>
    <pageSetUpPr fitToPage="1"/>
  </sheetPr>
  <dimension ref="A1:P77"/>
  <sheetViews>
    <sheetView view="pageBreakPreview" topLeftCell="A22" zoomScaleNormal="100" zoomScaleSheetLayoutView="100" workbookViewId="0">
      <selection activeCell="E45" sqref="E45"/>
    </sheetView>
  </sheetViews>
  <sheetFormatPr defaultColWidth="9" defaultRowHeight="19.5" x14ac:dyDescent="0.45"/>
  <cols>
    <col min="1" max="1" width="5.125" style="16" customWidth="1"/>
    <col min="2" max="2" width="19.625" style="17" customWidth="1"/>
    <col min="3" max="3" width="4.125" style="18" customWidth="1"/>
    <col min="4" max="4" width="14.125" style="19" customWidth="1"/>
    <col min="5" max="5" width="14.125" style="20" customWidth="1"/>
    <col min="6" max="6" width="3.375" style="20" customWidth="1"/>
    <col min="7" max="7" width="2.875" style="20" customWidth="1"/>
    <col min="8" max="8" width="29.125" style="20" customWidth="1"/>
    <col min="9" max="9" width="11.125" style="20" customWidth="1"/>
    <col min="10" max="10" width="4.125" style="20" customWidth="1"/>
    <col min="11" max="11" width="2.875" style="20" customWidth="1"/>
    <col min="12" max="12" width="19.125" style="20" customWidth="1"/>
    <col min="13" max="13" width="11.125" style="24" customWidth="1"/>
    <col min="14" max="14" width="4.125" style="20" customWidth="1"/>
    <col min="15" max="15" width="27.25" style="20" bestFit="1" customWidth="1"/>
    <col min="16" max="16" width="9" style="23"/>
    <col min="17" max="16384" width="9" style="20"/>
  </cols>
  <sheetData>
    <row r="1" spans="1:16" ht="21" customHeight="1" x14ac:dyDescent="0.45">
      <c r="M1" s="40"/>
      <c r="N1" s="22" t="s">
        <v>89</v>
      </c>
    </row>
    <row r="2" spans="1:16" ht="7.5" customHeight="1" x14ac:dyDescent="0.45">
      <c r="N2" s="25"/>
    </row>
    <row r="3" spans="1:16" s="26" customFormat="1" ht="27" customHeight="1" x14ac:dyDescent="0.15">
      <c r="A3" s="249" t="s">
        <v>94</v>
      </c>
      <c r="B3" s="249"/>
      <c r="C3" s="249"/>
      <c r="D3" s="249"/>
      <c r="E3" s="249"/>
      <c r="F3" s="249"/>
      <c r="G3" s="249"/>
      <c r="H3" s="249"/>
      <c r="I3" s="249"/>
      <c r="J3" s="249"/>
      <c r="K3" s="249"/>
      <c r="L3" s="249"/>
      <c r="M3" s="249"/>
      <c r="N3" s="249"/>
      <c r="O3" s="126"/>
      <c r="P3" s="27"/>
    </row>
    <row r="4" spans="1:16" s="26" customFormat="1" ht="18" customHeight="1" thickBot="1" x14ac:dyDescent="0.2">
      <c r="A4" s="28"/>
      <c r="B4" s="28"/>
      <c r="C4" s="92"/>
      <c r="D4" s="92"/>
      <c r="E4" s="92"/>
      <c r="F4" s="92"/>
      <c r="G4" s="92"/>
      <c r="H4" s="92"/>
      <c r="I4" s="92"/>
      <c r="J4" s="92"/>
      <c r="K4" s="92"/>
      <c r="L4" s="92"/>
      <c r="M4" s="92"/>
      <c r="N4" s="92"/>
      <c r="P4" s="27"/>
    </row>
    <row r="5" spans="1:16" s="24" customFormat="1" ht="21" customHeight="1" x14ac:dyDescent="0.45">
      <c r="A5" s="250" t="s">
        <v>21</v>
      </c>
      <c r="B5" s="252" t="s">
        <v>22</v>
      </c>
      <c r="C5" s="254" t="s">
        <v>23</v>
      </c>
      <c r="D5" s="256" t="s">
        <v>24</v>
      </c>
      <c r="E5" s="258" t="s">
        <v>25</v>
      </c>
      <c r="F5" s="259"/>
      <c r="G5" s="262" t="s">
        <v>26</v>
      </c>
      <c r="H5" s="262"/>
      <c r="I5" s="262"/>
      <c r="J5" s="262"/>
      <c r="K5" s="262"/>
      <c r="L5" s="262"/>
      <c r="M5" s="262"/>
      <c r="N5" s="263"/>
      <c r="O5" s="247" t="s">
        <v>56</v>
      </c>
      <c r="P5" s="29"/>
    </row>
    <row r="6" spans="1:16" s="24" customFormat="1" ht="21" customHeight="1" thickBot="1" x14ac:dyDescent="0.5">
      <c r="A6" s="251"/>
      <c r="B6" s="253"/>
      <c r="C6" s="255"/>
      <c r="D6" s="257"/>
      <c r="E6" s="260"/>
      <c r="F6" s="261"/>
      <c r="G6" s="264"/>
      <c r="H6" s="264"/>
      <c r="I6" s="264"/>
      <c r="J6" s="264"/>
      <c r="K6" s="264"/>
      <c r="L6" s="264"/>
      <c r="M6" s="264"/>
      <c r="N6" s="265"/>
      <c r="O6" s="248"/>
      <c r="P6" s="29"/>
    </row>
    <row r="7" spans="1:16" s="40" customFormat="1" ht="16.5" customHeight="1" thickTop="1" x14ac:dyDescent="0.15">
      <c r="A7" s="30"/>
      <c r="B7" s="31"/>
      <c r="C7" s="32"/>
      <c r="D7" s="33"/>
      <c r="E7" s="34"/>
      <c r="F7" s="35"/>
      <c r="G7" s="34"/>
      <c r="H7" s="36"/>
      <c r="I7" s="36"/>
      <c r="J7" s="36"/>
      <c r="K7" s="37"/>
      <c r="L7" s="37"/>
      <c r="M7" s="38"/>
      <c r="N7" s="39"/>
      <c r="O7" s="127"/>
      <c r="P7" s="41"/>
    </row>
    <row r="8" spans="1:16" s="40" customFormat="1" ht="16.5" customHeight="1" x14ac:dyDescent="0.15">
      <c r="A8" s="42">
        <v>1</v>
      </c>
      <c r="B8" s="190">
        <v>45776</v>
      </c>
      <c r="C8" s="43">
        <f>WEEKDAY(B8)</f>
        <v>3</v>
      </c>
      <c r="D8" s="123"/>
      <c r="E8" s="44"/>
      <c r="F8" s="35"/>
      <c r="G8" s="124"/>
      <c r="H8" s="196" t="s">
        <v>90</v>
      </c>
      <c r="I8" s="36"/>
      <c r="J8" s="36"/>
      <c r="K8" s="37"/>
      <c r="L8" s="37"/>
      <c r="M8" s="46"/>
      <c r="N8" s="47"/>
      <c r="O8" s="127"/>
      <c r="P8" s="41"/>
    </row>
    <row r="9" spans="1:16" s="40" customFormat="1" ht="16.5" customHeight="1" x14ac:dyDescent="0.15">
      <c r="A9" s="42"/>
      <c r="B9" s="190"/>
      <c r="C9" s="43"/>
      <c r="D9" s="123">
        <v>0.72916666666666663</v>
      </c>
      <c r="E9" s="44" t="s">
        <v>27</v>
      </c>
      <c r="F9" s="35" t="s">
        <v>28</v>
      </c>
      <c r="G9" s="124" t="s">
        <v>86</v>
      </c>
      <c r="H9" s="36"/>
      <c r="I9" s="36"/>
      <c r="J9" s="36"/>
      <c r="K9" s="37"/>
      <c r="L9" s="37"/>
      <c r="M9" s="46"/>
      <c r="N9" s="47"/>
      <c r="O9" s="127"/>
      <c r="P9" s="208" t="s">
        <v>95</v>
      </c>
    </row>
    <row r="10" spans="1:16" s="40" customFormat="1" ht="16.5" customHeight="1" x14ac:dyDescent="0.15">
      <c r="A10" s="42"/>
      <c r="B10" s="190"/>
      <c r="C10" s="43"/>
      <c r="D10" s="123">
        <v>0.92013888888888884</v>
      </c>
      <c r="E10" s="79" t="s">
        <v>30</v>
      </c>
      <c r="F10" s="35" t="s">
        <v>29</v>
      </c>
      <c r="G10" s="45"/>
      <c r="H10" s="36"/>
      <c r="I10" s="36"/>
      <c r="J10" s="36"/>
      <c r="K10" s="37"/>
      <c r="L10" s="37"/>
      <c r="M10" s="46"/>
      <c r="N10" s="47"/>
      <c r="O10" s="127" t="s">
        <v>57</v>
      </c>
      <c r="P10" s="41"/>
    </row>
    <row r="11" spans="1:16" s="40" customFormat="1" ht="16.5" customHeight="1" x14ac:dyDescent="0.15">
      <c r="A11" s="48"/>
      <c r="B11" s="191"/>
      <c r="C11" s="49"/>
      <c r="D11" s="50"/>
      <c r="E11" s="51"/>
      <c r="F11" s="52"/>
      <c r="G11" s="51"/>
      <c r="H11" s="53"/>
      <c r="I11" s="53"/>
      <c r="J11" s="53"/>
      <c r="K11" s="54"/>
      <c r="L11" s="54"/>
      <c r="M11" s="55" t="s">
        <v>30</v>
      </c>
      <c r="N11" s="56" t="s">
        <v>31</v>
      </c>
      <c r="O11" s="128" t="s">
        <v>123</v>
      </c>
      <c r="P11" s="41"/>
    </row>
    <row r="12" spans="1:16" s="40" customFormat="1" ht="16.5" customHeight="1" x14ac:dyDescent="0.15">
      <c r="A12" s="30"/>
      <c r="B12" s="192"/>
      <c r="C12" s="57"/>
      <c r="D12" s="33"/>
      <c r="E12" s="34"/>
      <c r="F12" s="35"/>
      <c r="G12" s="34"/>
      <c r="H12" s="36"/>
      <c r="I12" s="36"/>
      <c r="J12" s="36"/>
      <c r="K12" s="37"/>
      <c r="L12" s="37"/>
      <c r="M12" s="34"/>
      <c r="N12" s="58"/>
      <c r="O12" s="127"/>
      <c r="P12" s="41"/>
    </row>
    <row r="13" spans="1:16" s="40" customFormat="1" ht="16.5" customHeight="1" x14ac:dyDescent="0.15">
      <c r="A13" s="42">
        <f>A8+1</f>
        <v>2</v>
      </c>
      <c r="B13" s="190">
        <f>MAX(B7:B$11)+1</f>
        <v>45777</v>
      </c>
      <c r="C13" s="43">
        <f>WEEKDAY(B13)</f>
        <v>4</v>
      </c>
      <c r="D13" s="33"/>
      <c r="E13" s="44"/>
      <c r="F13" s="35"/>
      <c r="G13" s="45"/>
      <c r="H13" s="60" t="s">
        <v>33</v>
      </c>
      <c r="I13" s="60"/>
      <c r="J13" s="60"/>
      <c r="K13" s="37"/>
      <c r="L13" s="37"/>
      <c r="M13" s="34"/>
      <c r="N13" s="58"/>
      <c r="O13" s="127" t="s">
        <v>128</v>
      </c>
      <c r="P13" s="41"/>
    </row>
    <row r="14" spans="1:16" s="40" customFormat="1" ht="16.5" customHeight="1" x14ac:dyDescent="0.15">
      <c r="A14" s="42"/>
      <c r="B14" s="190"/>
      <c r="C14" s="43"/>
      <c r="D14" s="33"/>
      <c r="E14" s="44"/>
      <c r="F14" s="35"/>
      <c r="G14" s="45"/>
      <c r="H14" s="60" t="s">
        <v>79</v>
      </c>
      <c r="I14" s="60"/>
      <c r="J14" s="60"/>
      <c r="K14" s="37"/>
      <c r="L14" s="37"/>
      <c r="M14" s="34"/>
      <c r="N14" s="58"/>
      <c r="O14" s="230" t="s">
        <v>123</v>
      </c>
      <c r="P14" s="41"/>
    </row>
    <row r="15" spans="1:16" s="40" customFormat="1" ht="16.5" customHeight="1" x14ac:dyDescent="0.15">
      <c r="A15" s="42"/>
      <c r="B15" s="190"/>
      <c r="C15" s="43"/>
      <c r="D15" s="33"/>
      <c r="E15" s="79"/>
      <c r="F15" s="35"/>
      <c r="G15" s="34"/>
      <c r="H15" s="60" t="s">
        <v>32</v>
      </c>
      <c r="I15" s="60"/>
      <c r="J15" s="60"/>
      <c r="K15" s="37"/>
      <c r="L15" s="37"/>
      <c r="M15" s="34"/>
      <c r="N15" s="58"/>
      <c r="O15" s="127"/>
      <c r="P15" s="41"/>
    </row>
    <row r="16" spans="1:16" s="40" customFormat="1" ht="16.5" customHeight="1" x14ac:dyDescent="0.15">
      <c r="A16" s="42"/>
      <c r="B16" s="190"/>
      <c r="C16" s="43"/>
      <c r="D16" s="33"/>
      <c r="E16" s="62"/>
      <c r="F16" s="35"/>
      <c r="G16" s="34"/>
      <c r="H16" s="60" t="s">
        <v>101</v>
      </c>
      <c r="I16" s="60"/>
      <c r="J16" s="60"/>
      <c r="K16" s="37"/>
      <c r="L16" s="37"/>
      <c r="M16" s="34"/>
      <c r="N16" s="58"/>
      <c r="O16" s="127"/>
      <c r="P16" s="41"/>
    </row>
    <row r="17" spans="1:16" s="40" customFormat="1" ht="16.5" customHeight="1" x14ac:dyDescent="0.15">
      <c r="A17" s="42"/>
      <c r="B17" s="190"/>
      <c r="C17" s="43"/>
      <c r="D17" s="33">
        <v>0.625</v>
      </c>
      <c r="E17" s="62" t="s">
        <v>13</v>
      </c>
      <c r="F17" s="35" t="s">
        <v>34</v>
      </c>
      <c r="G17" s="45" t="s">
        <v>133</v>
      </c>
      <c r="H17" s="60"/>
      <c r="I17" s="60"/>
      <c r="J17" s="60"/>
      <c r="K17" s="37"/>
      <c r="L17" s="37"/>
      <c r="M17" s="34"/>
      <c r="N17" s="58"/>
      <c r="O17" s="127"/>
      <c r="P17" s="41"/>
    </row>
    <row r="18" spans="1:16" s="40" customFormat="1" ht="16.5" customHeight="1" x14ac:dyDescent="0.15">
      <c r="A18" s="42"/>
      <c r="B18" s="190"/>
      <c r="C18" s="43"/>
      <c r="D18" s="33">
        <v>0.63541666666666663</v>
      </c>
      <c r="E18" s="62" t="s">
        <v>10</v>
      </c>
      <c r="F18" s="35" t="s">
        <v>29</v>
      </c>
      <c r="G18" s="34"/>
      <c r="H18" s="60"/>
      <c r="I18" s="60"/>
      <c r="J18" s="60"/>
      <c r="K18" s="37"/>
      <c r="L18" s="37"/>
      <c r="M18" s="34"/>
      <c r="N18" s="58"/>
      <c r="O18" s="127" t="s">
        <v>60</v>
      </c>
      <c r="P18" s="41"/>
    </row>
    <row r="19" spans="1:16" s="40" customFormat="1" ht="16.5" customHeight="1" x14ac:dyDescent="0.15">
      <c r="A19" s="42"/>
      <c r="B19" s="190"/>
      <c r="C19" s="43"/>
      <c r="D19" s="33"/>
      <c r="E19" s="62"/>
      <c r="F19" s="35"/>
      <c r="G19" s="34"/>
      <c r="H19" s="60" t="s">
        <v>113</v>
      </c>
      <c r="I19" s="60"/>
      <c r="J19" s="60"/>
      <c r="K19" s="37"/>
      <c r="L19" s="37"/>
      <c r="M19" s="34"/>
      <c r="N19" s="58"/>
      <c r="O19" s="127"/>
      <c r="P19" s="41"/>
    </row>
    <row r="20" spans="1:16" s="40" customFormat="1" ht="16.5" customHeight="1" x14ac:dyDescent="0.15">
      <c r="A20" s="61"/>
      <c r="B20" s="191"/>
      <c r="C20" s="49"/>
      <c r="D20" s="50"/>
      <c r="E20" s="51"/>
      <c r="F20" s="52"/>
      <c r="G20" s="51"/>
      <c r="H20" s="53"/>
      <c r="I20" s="53"/>
      <c r="J20" s="53"/>
      <c r="K20" s="54"/>
      <c r="L20" s="54"/>
      <c r="M20" s="55" t="s">
        <v>43</v>
      </c>
      <c r="N20" s="56" t="s">
        <v>31</v>
      </c>
      <c r="O20" s="128"/>
      <c r="P20" s="41"/>
    </row>
    <row r="21" spans="1:16" s="40" customFormat="1" ht="16.5" customHeight="1" x14ac:dyDescent="0.15">
      <c r="A21" s="30"/>
      <c r="B21" s="192"/>
      <c r="C21" s="57"/>
      <c r="D21" s="33"/>
      <c r="E21" s="34"/>
      <c r="F21" s="35"/>
      <c r="G21" s="34"/>
      <c r="H21" s="36"/>
      <c r="I21" s="36"/>
      <c r="J21" s="36"/>
      <c r="K21" s="37"/>
      <c r="L21" s="37"/>
      <c r="M21" s="34"/>
      <c r="N21" s="58"/>
      <c r="O21" s="127"/>
      <c r="P21" s="41"/>
    </row>
    <row r="22" spans="1:16" s="40" customFormat="1" ht="16.5" customHeight="1" x14ac:dyDescent="0.15">
      <c r="A22" s="42">
        <f>A13+1</f>
        <v>3</v>
      </c>
      <c r="B22" s="190">
        <f>MAX(B$7:B13)+1</f>
        <v>45778</v>
      </c>
      <c r="C22" s="43">
        <f>WEEKDAY(B22)</f>
        <v>5</v>
      </c>
      <c r="D22" s="33" t="s">
        <v>103</v>
      </c>
      <c r="E22" s="60"/>
      <c r="F22" s="35"/>
      <c r="G22" s="45"/>
      <c r="H22" s="60" t="s">
        <v>58</v>
      </c>
      <c r="I22" s="60"/>
      <c r="J22" s="60"/>
      <c r="K22" s="37"/>
      <c r="L22" s="37"/>
      <c r="M22" s="34"/>
      <c r="N22" s="58"/>
      <c r="O22" s="127" t="s">
        <v>60</v>
      </c>
      <c r="P22" s="41"/>
    </row>
    <row r="23" spans="1:16" s="40" customFormat="1" ht="16.5" customHeight="1" x14ac:dyDescent="0.15">
      <c r="A23" s="42"/>
      <c r="B23" s="190"/>
      <c r="C23" s="43"/>
      <c r="D23" s="33"/>
      <c r="E23" s="60"/>
      <c r="F23" s="35"/>
      <c r="G23" s="45"/>
      <c r="H23" s="60" t="s">
        <v>42</v>
      </c>
      <c r="I23" s="60"/>
      <c r="J23" s="60"/>
      <c r="K23" s="37"/>
      <c r="L23" s="37"/>
      <c r="M23" s="34"/>
      <c r="N23" s="58"/>
      <c r="O23" s="127"/>
      <c r="P23" s="41"/>
    </row>
    <row r="24" spans="1:16" s="40" customFormat="1" ht="16.5" customHeight="1" x14ac:dyDescent="0.15">
      <c r="A24" s="42"/>
      <c r="B24" s="190"/>
      <c r="C24" s="43"/>
      <c r="D24" s="33" t="s">
        <v>102</v>
      </c>
      <c r="E24" s="62"/>
      <c r="F24" s="35"/>
      <c r="G24" s="45"/>
      <c r="H24" s="60" t="s">
        <v>98</v>
      </c>
      <c r="I24" s="60"/>
      <c r="J24" s="60"/>
      <c r="K24" s="37"/>
      <c r="L24" s="37"/>
      <c r="M24" s="34"/>
      <c r="N24" s="58"/>
      <c r="O24" s="127"/>
      <c r="P24" s="41"/>
    </row>
    <row r="25" spans="1:16" s="40" customFormat="1" ht="16.5" customHeight="1" x14ac:dyDescent="0.15">
      <c r="A25" s="61"/>
      <c r="B25" s="191"/>
      <c r="C25" s="49"/>
      <c r="D25" s="50"/>
      <c r="E25" s="51"/>
      <c r="F25" s="52"/>
      <c r="G25" s="51"/>
      <c r="H25" s="53"/>
      <c r="I25" s="53"/>
      <c r="J25" s="53"/>
      <c r="K25" s="54"/>
      <c r="L25" s="54"/>
      <c r="M25" s="55" t="s">
        <v>43</v>
      </c>
      <c r="N25" s="56" t="s">
        <v>31</v>
      </c>
      <c r="O25" s="128"/>
      <c r="P25" s="41"/>
    </row>
    <row r="26" spans="1:16" s="40" customFormat="1" ht="16.5" customHeight="1" x14ac:dyDescent="0.15">
      <c r="A26" s="30"/>
      <c r="B26" s="192"/>
      <c r="C26" s="57"/>
      <c r="D26" s="33"/>
      <c r="E26" s="45"/>
      <c r="F26" s="63"/>
      <c r="G26" s="64"/>
      <c r="H26" s="59"/>
      <c r="I26" s="59"/>
      <c r="J26" s="59"/>
      <c r="K26" s="64"/>
      <c r="L26" s="22"/>
      <c r="M26" s="34"/>
      <c r="N26" s="58"/>
      <c r="O26" s="127"/>
      <c r="P26" s="41"/>
    </row>
    <row r="27" spans="1:16" s="40" customFormat="1" ht="16.5" customHeight="1" x14ac:dyDescent="0.15">
      <c r="A27" s="42">
        <f>A22+1</f>
        <v>4</v>
      </c>
      <c r="B27" s="190">
        <f>MAX(B$7:B22)+1</f>
        <v>45779</v>
      </c>
      <c r="C27" s="43">
        <f>WEEKDAY(B27)</f>
        <v>6</v>
      </c>
      <c r="D27" s="33" t="s">
        <v>59</v>
      </c>
      <c r="E27" s="62"/>
      <c r="F27" s="35"/>
      <c r="G27" s="34"/>
      <c r="H27" s="60" t="s">
        <v>98</v>
      </c>
      <c r="I27" s="60"/>
      <c r="J27" s="60"/>
      <c r="K27" s="45"/>
      <c r="L27" s="45"/>
      <c r="M27" s="34"/>
      <c r="N27" s="58"/>
      <c r="O27" s="127" t="s">
        <v>60</v>
      </c>
      <c r="P27" s="41"/>
    </row>
    <row r="28" spans="1:16" s="40" customFormat="1" ht="16.5" customHeight="1" x14ac:dyDescent="0.15">
      <c r="A28" s="42"/>
      <c r="B28" s="190"/>
      <c r="C28" s="43"/>
      <c r="D28" s="33"/>
      <c r="E28" s="62"/>
      <c r="F28" s="35"/>
      <c r="G28" s="34"/>
      <c r="H28" s="60"/>
      <c r="I28" s="60"/>
      <c r="J28" s="60"/>
      <c r="K28" s="45"/>
      <c r="L28" s="45"/>
      <c r="M28" s="34"/>
      <c r="N28" s="58"/>
      <c r="O28" s="127"/>
      <c r="P28" s="41"/>
    </row>
    <row r="29" spans="1:16" s="40" customFormat="1" ht="16.5" customHeight="1" x14ac:dyDescent="0.15">
      <c r="A29" s="61"/>
      <c r="B29" s="191"/>
      <c r="C29" s="49"/>
      <c r="D29" s="50"/>
      <c r="E29" s="51"/>
      <c r="F29" s="52"/>
      <c r="G29" s="65"/>
      <c r="H29" s="66"/>
      <c r="I29" s="66"/>
      <c r="J29" s="66"/>
      <c r="K29" s="65"/>
      <c r="L29" s="65"/>
      <c r="M29" s="55" t="s">
        <v>43</v>
      </c>
      <c r="N29" s="67" t="s">
        <v>36</v>
      </c>
      <c r="O29" s="128"/>
      <c r="P29" s="41"/>
    </row>
    <row r="30" spans="1:16" s="40" customFormat="1" ht="16.5" customHeight="1" x14ac:dyDescent="0.15">
      <c r="A30" s="30"/>
      <c r="B30" s="192"/>
      <c r="C30" s="57"/>
      <c r="D30" s="33"/>
      <c r="E30" s="45"/>
      <c r="F30" s="63"/>
      <c r="G30" s="64"/>
      <c r="H30" s="59"/>
      <c r="I30" s="59"/>
      <c r="J30" s="59"/>
      <c r="K30" s="64"/>
      <c r="L30" s="22"/>
      <c r="M30" s="34"/>
      <c r="N30" s="58"/>
      <c r="O30" s="127"/>
      <c r="P30" s="41"/>
    </row>
    <row r="31" spans="1:16" s="40" customFormat="1" ht="16.5" customHeight="1" x14ac:dyDescent="0.15">
      <c r="A31" s="42">
        <f>A27+1</f>
        <v>5</v>
      </c>
      <c r="B31" s="190">
        <f>MAX(B$7:B27)+1</f>
        <v>45780</v>
      </c>
      <c r="C31" s="125">
        <f>WEEKDAY(B31)</f>
        <v>7</v>
      </c>
      <c r="D31" s="33" t="s">
        <v>59</v>
      </c>
      <c r="E31" s="62"/>
      <c r="F31" s="35"/>
      <c r="G31" s="34"/>
      <c r="H31" s="60" t="s">
        <v>98</v>
      </c>
      <c r="I31" s="60"/>
      <c r="J31" s="60"/>
      <c r="K31" s="45"/>
      <c r="L31" s="45"/>
      <c r="M31" s="34"/>
      <c r="N31" s="58"/>
      <c r="O31" s="127" t="s">
        <v>60</v>
      </c>
      <c r="P31" s="41"/>
    </row>
    <row r="32" spans="1:16" s="40" customFormat="1" ht="16.5" customHeight="1" x14ac:dyDescent="0.15">
      <c r="A32" s="42"/>
      <c r="B32" s="190"/>
      <c r="C32" s="43"/>
      <c r="D32" s="33"/>
      <c r="E32" s="62"/>
      <c r="F32" s="35"/>
      <c r="G32" s="34"/>
      <c r="H32" s="60"/>
      <c r="I32" s="60"/>
      <c r="J32" s="60"/>
      <c r="K32" s="45"/>
      <c r="L32" s="45"/>
      <c r="M32" s="34"/>
      <c r="N32" s="58"/>
      <c r="O32" s="127"/>
      <c r="P32" s="41"/>
    </row>
    <row r="33" spans="1:16" s="40" customFormat="1" ht="16.5" customHeight="1" x14ac:dyDescent="0.15">
      <c r="A33" s="61"/>
      <c r="B33" s="191"/>
      <c r="C33" s="49"/>
      <c r="D33" s="50"/>
      <c r="E33" s="51"/>
      <c r="F33" s="52"/>
      <c r="G33" s="65"/>
      <c r="H33" s="66"/>
      <c r="I33" s="66"/>
      <c r="J33" s="66"/>
      <c r="K33" s="65"/>
      <c r="L33" s="65"/>
      <c r="M33" s="55" t="s">
        <v>43</v>
      </c>
      <c r="N33" s="67" t="s">
        <v>36</v>
      </c>
      <c r="O33" s="128"/>
      <c r="P33" s="41"/>
    </row>
    <row r="34" spans="1:16" s="69" customFormat="1" ht="16.5" customHeight="1" x14ac:dyDescent="0.15">
      <c r="A34" s="68"/>
      <c r="B34" s="190"/>
      <c r="C34" s="32"/>
      <c r="D34" s="33"/>
      <c r="E34" s="45"/>
      <c r="F34" s="63"/>
      <c r="G34" s="64"/>
      <c r="H34" s="59"/>
      <c r="I34" s="59"/>
      <c r="J34" s="59"/>
      <c r="K34" s="64"/>
      <c r="L34" s="22"/>
      <c r="M34" s="34"/>
      <c r="N34" s="58"/>
      <c r="O34" s="242"/>
    </row>
    <row r="35" spans="1:16" s="69" customFormat="1" ht="16.5" customHeight="1" x14ac:dyDescent="0.15">
      <c r="A35" s="42">
        <f>A31+1</f>
        <v>6</v>
      </c>
      <c r="B35" s="190">
        <f>MAX(B$7:B31)+1</f>
        <v>45781</v>
      </c>
      <c r="C35" s="125">
        <f>WEEKDAY(B35)</f>
        <v>1</v>
      </c>
      <c r="D35" s="33" t="s">
        <v>59</v>
      </c>
      <c r="E35" s="62"/>
      <c r="F35" s="63"/>
      <c r="G35" s="34"/>
      <c r="H35" s="60" t="s">
        <v>98</v>
      </c>
      <c r="I35" s="60"/>
      <c r="J35" s="60"/>
      <c r="K35" s="45"/>
      <c r="L35" s="45"/>
      <c r="M35" s="34"/>
      <c r="N35" s="58"/>
      <c r="O35" s="127" t="s">
        <v>60</v>
      </c>
      <c r="P35" s="70"/>
    </row>
    <row r="36" spans="1:16" s="69" customFormat="1" ht="16.5" customHeight="1" x14ac:dyDescent="0.15">
      <c r="A36" s="42"/>
      <c r="B36" s="190"/>
      <c r="C36" s="43"/>
      <c r="D36" s="33"/>
      <c r="E36" s="62"/>
      <c r="F36" s="63"/>
      <c r="G36" s="34"/>
      <c r="H36" s="60"/>
      <c r="I36" s="60"/>
      <c r="J36" s="60"/>
      <c r="K36" s="45"/>
      <c r="L36" s="45"/>
      <c r="M36" s="34"/>
      <c r="N36" s="58"/>
      <c r="O36" s="127"/>
      <c r="P36" s="70"/>
    </row>
    <row r="37" spans="1:16" s="69" customFormat="1" ht="16.5" hidden="1" customHeight="1" x14ac:dyDescent="0.15">
      <c r="A37" s="42"/>
      <c r="B37" s="190"/>
      <c r="C37" s="43"/>
      <c r="D37" s="33"/>
      <c r="E37" s="62"/>
      <c r="F37" s="63"/>
      <c r="G37" s="34"/>
      <c r="H37" s="60"/>
      <c r="I37" s="60"/>
      <c r="J37" s="60"/>
      <c r="K37" s="45"/>
      <c r="L37" s="45"/>
      <c r="M37" s="34"/>
      <c r="N37" s="58"/>
      <c r="O37" s="127"/>
      <c r="P37" s="70"/>
    </row>
    <row r="38" spans="1:16" s="69" customFormat="1" ht="16.5" customHeight="1" x14ac:dyDescent="0.15">
      <c r="A38" s="71"/>
      <c r="B38" s="191"/>
      <c r="C38" s="49"/>
      <c r="D38" s="50"/>
      <c r="E38" s="51"/>
      <c r="F38" s="52"/>
      <c r="G38" s="65"/>
      <c r="H38" s="66"/>
      <c r="I38" s="66"/>
      <c r="J38" s="66"/>
      <c r="K38" s="65"/>
      <c r="L38" s="65"/>
      <c r="M38" s="55" t="s">
        <v>43</v>
      </c>
      <c r="N38" s="67" t="s">
        <v>36</v>
      </c>
      <c r="O38" s="128"/>
      <c r="P38" s="70"/>
    </row>
    <row r="39" spans="1:16" s="69" customFormat="1" ht="16.5" customHeight="1" x14ac:dyDescent="0.15">
      <c r="A39" s="72"/>
      <c r="B39" s="192"/>
      <c r="C39" s="57"/>
      <c r="D39" s="33"/>
      <c r="E39" s="34"/>
      <c r="F39" s="77"/>
      <c r="G39" s="64"/>
      <c r="H39" s="59"/>
      <c r="I39" s="59"/>
      <c r="J39" s="59"/>
      <c r="K39" s="64"/>
      <c r="L39" s="22"/>
      <c r="M39" s="34"/>
      <c r="N39" s="58"/>
      <c r="O39" s="127"/>
      <c r="P39" s="70"/>
    </row>
    <row r="40" spans="1:16" s="69" customFormat="1" ht="16.5" customHeight="1" x14ac:dyDescent="0.15">
      <c r="A40" s="42">
        <f>A35+1</f>
        <v>7</v>
      </c>
      <c r="B40" s="190">
        <f>MAX(B$7:B38)+1</f>
        <v>45782</v>
      </c>
      <c r="C40" s="43">
        <f>WEEKDAY(B40)</f>
        <v>2</v>
      </c>
      <c r="D40" s="33" t="s">
        <v>59</v>
      </c>
      <c r="E40" s="62"/>
      <c r="F40" s="35"/>
      <c r="G40" s="34"/>
      <c r="H40" s="60" t="s">
        <v>98</v>
      </c>
      <c r="I40" s="60"/>
      <c r="J40" s="60"/>
      <c r="K40" s="45"/>
      <c r="L40" s="45"/>
      <c r="M40" s="34"/>
      <c r="N40" s="58"/>
      <c r="O40" s="127" t="s">
        <v>60</v>
      </c>
      <c r="P40" s="70"/>
    </row>
    <row r="41" spans="1:16" s="69" customFormat="1" ht="16.5" customHeight="1" x14ac:dyDescent="0.15">
      <c r="A41" s="42"/>
      <c r="B41" s="190"/>
      <c r="C41" s="43"/>
      <c r="D41" s="33"/>
      <c r="E41" s="62"/>
      <c r="F41" s="35"/>
      <c r="G41" s="34"/>
      <c r="H41" s="60"/>
      <c r="I41" s="60"/>
      <c r="J41" s="60"/>
      <c r="K41" s="45"/>
      <c r="L41" s="45"/>
      <c r="M41" s="34"/>
      <c r="N41" s="58"/>
      <c r="O41" s="127"/>
      <c r="P41" s="70"/>
    </row>
    <row r="42" spans="1:16" s="69" customFormat="1" ht="16.5" customHeight="1" x14ac:dyDescent="0.15">
      <c r="A42" s="74"/>
      <c r="B42" s="191"/>
      <c r="C42" s="49"/>
      <c r="D42" s="50"/>
      <c r="E42" s="75"/>
      <c r="F42" s="76"/>
      <c r="G42" s="65"/>
      <c r="H42" s="66"/>
      <c r="I42" s="66"/>
      <c r="J42" s="66"/>
      <c r="K42" s="65"/>
      <c r="L42" s="65"/>
      <c r="M42" s="55" t="s">
        <v>43</v>
      </c>
      <c r="N42" s="67" t="s">
        <v>36</v>
      </c>
      <c r="O42" s="128"/>
      <c r="P42" s="70"/>
    </row>
    <row r="43" spans="1:16" s="69" customFormat="1" ht="16.5" customHeight="1" x14ac:dyDescent="0.15">
      <c r="A43" s="72"/>
      <c r="B43" s="192"/>
      <c r="C43" s="57"/>
      <c r="D43" s="33"/>
      <c r="E43" s="34"/>
      <c r="F43" s="77"/>
      <c r="G43" s="34"/>
      <c r="H43" s="59"/>
      <c r="I43" s="59"/>
      <c r="J43" s="59"/>
      <c r="K43" s="22"/>
      <c r="L43" s="22"/>
      <c r="M43" s="34"/>
      <c r="N43" s="58"/>
      <c r="O43" s="127"/>
      <c r="P43" s="70"/>
    </row>
    <row r="44" spans="1:16" s="69" customFormat="1" ht="16.5" customHeight="1" x14ac:dyDescent="0.15">
      <c r="A44" s="42">
        <f>A40+1</f>
        <v>8</v>
      </c>
      <c r="B44" s="190">
        <f>MAX(B$7:B42)+1</f>
        <v>45783</v>
      </c>
      <c r="C44" s="43">
        <f>WEEKDAY(B44)</f>
        <v>3</v>
      </c>
      <c r="D44" s="33" t="s">
        <v>59</v>
      </c>
      <c r="E44" s="62"/>
      <c r="F44" s="35"/>
      <c r="G44" s="45"/>
      <c r="H44" s="60" t="s">
        <v>98</v>
      </c>
      <c r="I44" s="60"/>
      <c r="J44" s="60"/>
      <c r="K44" s="22"/>
      <c r="L44" s="22"/>
      <c r="M44" s="34"/>
      <c r="N44" s="58"/>
      <c r="O44" s="127" t="s">
        <v>60</v>
      </c>
      <c r="P44" s="70"/>
    </row>
    <row r="45" spans="1:16" s="69" customFormat="1" ht="16.5" customHeight="1" x14ac:dyDescent="0.15">
      <c r="A45" s="42"/>
      <c r="B45" s="190"/>
      <c r="C45" s="43"/>
      <c r="D45" s="33"/>
      <c r="E45" s="62"/>
      <c r="F45" s="35"/>
      <c r="G45" s="45"/>
      <c r="H45" s="60"/>
      <c r="I45" s="60"/>
      <c r="J45" s="60"/>
      <c r="K45" s="22"/>
      <c r="L45" s="22"/>
      <c r="M45" s="34"/>
      <c r="N45" s="58"/>
      <c r="O45" s="127"/>
      <c r="P45" s="70"/>
    </row>
    <row r="46" spans="1:16" s="69" customFormat="1" ht="16.5" customHeight="1" x14ac:dyDescent="0.15">
      <c r="A46" s="74"/>
      <c r="B46" s="191"/>
      <c r="C46" s="49"/>
      <c r="D46" s="50"/>
      <c r="E46" s="75"/>
      <c r="F46" s="76"/>
      <c r="G46" s="51"/>
      <c r="H46" s="66"/>
      <c r="I46" s="66"/>
      <c r="J46" s="66"/>
      <c r="K46" s="65"/>
      <c r="L46" s="65"/>
      <c r="M46" s="55" t="s">
        <v>43</v>
      </c>
      <c r="N46" s="67" t="s">
        <v>36</v>
      </c>
      <c r="O46" s="128"/>
      <c r="P46" s="70"/>
    </row>
    <row r="47" spans="1:16" s="69" customFormat="1" ht="16.5" customHeight="1" x14ac:dyDescent="0.15">
      <c r="A47" s="72"/>
      <c r="B47" s="192"/>
      <c r="C47" s="57"/>
      <c r="D47" s="33"/>
      <c r="E47" s="34"/>
      <c r="F47" s="77"/>
      <c r="G47" s="34"/>
      <c r="H47" s="59"/>
      <c r="I47" s="59"/>
      <c r="J47" s="59"/>
      <c r="K47" s="22"/>
      <c r="L47" s="22"/>
      <c r="M47" s="34"/>
      <c r="N47" s="58"/>
      <c r="O47" s="127"/>
      <c r="P47" s="70"/>
    </row>
    <row r="48" spans="1:16" s="69" customFormat="1" ht="16.5" customHeight="1" x14ac:dyDescent="0.15">
      <c r="A48" s="42">
        <f>A44+1</f>
        <v>9</v>
      </c>
      <c r="B48" s="190">
        <f>MAX(B$7:B46)+1</f>
        <v>45784</v>
      </c>
      <c r="C48" s="43">
        <f>WEEKDAY(B48)</f>
        <v>4</v>
      </c>
      <c r="D48" s="33" t="s">
        <v>59</v>
      </c>
      <c r="E48" s="62"/>
      <c r="F48" s="35"/>
      <c r="G48" s="45"/>
      <c r="H48" s="60" t="s">
        <v>98</v>
      </c>
      <c r="I48" s="60"/>
      <c r="J48" s="60"/>
      <c r="K48" s="22"/>
      <c r="L48" s="22"/>
      <c r="M48" s="34"/>
      <c r="N48" s="58"/>
      <c r="O48" s="127" t="s">
        <v>60</v>
      </c>
      <c r="P48" s="70"/>
    </row>
    <row r="49" spans="1:16" s="69" customFormat="1" ht="16.5" customHeight="1" x14ac:dyDescent="0.15">
      <c r="A49" s="42"/>
      <c r="B49" s="190"/>
      <c r="C49" s="43"/>
      <c r="D49" s="33"/>
      <c r="E49" s="62"/>
      <c r="F49" s="35"/>
      <c r="G49" s="45"/>
      <c r="H49" s="60"/>
      <c r="I49" s="60"/>
      <c r="J49" s="60"/>
      <c r="K49" s="22"/>
      <c r="L49" s="22"/>
      <c r="M49" s="34"/>
      <c r="N49" s="58"/>
      <c r="O49" s="127"/>
      <c r="P49" s="70"/>
    </row>
    <row r="50" spans="1:16" s="69" customFormat="1" ht="16.5" customHeight="1" x14ac:dyDescent="0.15">
      <c r="A50" s="74"/>
      <c r="B50" s="191"/>
      <c r="C50" s="49"/>
      <c r="D50" s="50"/>
      <c r="E50" s="75"/>
      <c r="F50" s="76"/>
      <c r="G50" s="51"/>
      <c r="H50" s="66"/>
      <c r="I50" s="66"/>
      <c r="J50" s="66"/>
      <c r="K50" s="65"/>
      <c r="L50" s="65"/>
      <c r="M50" s="55" t="s">
        <v>43</v>
      </c>
      <c r="N50" s="67" t="s">
        <v>36</v>
      </c>
      <c r="O50" s="128"/>
      <c r="P50" s="70"/>
    </row>
    <row r="51" spans="1:16" s="69" customFormat="1" ht="16.5" customHeight="1" x14ac:dyDescent="0.15">
      <c r="A51" s="72"/>
      <c r="B51" s="192"/>
      <c r="C51" s="57"/>
      <c r="D51" s="33"/>
      <c r="E51" s="34"/>
      <c r="F51" s="77"/>
      <c r="G51" s="34"/>
      <c r="H51" s="59"/>
      <c r="I51" s="59"/>
      <c r="J51" s="59"/>
      <c r="K51" s="22"/>
      <c r="L51" s="22"/>
      <c r="M51" s="34"/>
      <c r="N51" s="58"/>
      <c r="O51" s="127"/>
      <c r="P51" s="70"/>
    </row>
    <row r="52" spans="1:16" s="69" customFormat="1" ht="16.5" customHeight="1" x14ac:dyDescent="0.15">
      <c r="A52" s="42">
        <f>A48+1</f>
        <v>10</v>
      </c>
      <c r="B52" s="190">
        <f>MAX(B$7:B50)+1</f>
        <v>45785</v>
      </c>
      <c r="C52" s="43">
        <f>WEEKDAY(B52)</f>
        <v>5</v>
      </c>
      <c r="D52" s="33" t="s">
        <v>59</v>
      </c>
      <c r="E52" s="62"/>
      <c r="F52" s="35"/>
      <c r="G52" s="45"/>
      <c r="H52" s="60" t="s">
        <v>98</v>
      </c>
      <c r="I52" s="60"/>
      <c r="J52" s="60"/>
      <c r="K52" s="22"/>
      <c r="L52" s="22"/>
      <c r="M52" s="34"/>
      <c r="N52" s="58"/>
      <c r="O52" s="127" t="s">
        <v>60</v>
      </c>
      <c r="P52" s="70"/>
    </row>
    <row r="53" spans="1:16" s="69" customFormat="1" ht="16.5" customHeight="1" x14ac:dyDescent="0.15">
      <c r="A53" s="42"/>
      <c r="B53" s="190"/>
      <c r="C53" s="43"/>
      <c r="D53" s="33"/>
      <c r="E53" s="62"/>
      <c r="F53" s="35"/>
      <c r="G53" s="45"/>
      <c r="H53" s="60"/>
      <c r="I53" s="60"/>
      <c r="J53" s="60"/>
      <c r="K53" s="22"/>
      <c r="L53" s="22"/>
      <c r="M53" s="34"/>
      <c r="N53" s="58"/>
      <c r="O53" s="127"/>
      <c r="P53" s="70"/>
    </row>
    <row r="54" spans="1:16" s="69" customFormat="1" ht="16.5" customHeight="1" x14ac:dyDescent="0.15">
      <c r="A54" s="74"/>
      <c r="B54" s="191"/>
      <c r="C54" s="49"/>
      <c r="D54" s="50"/>
      <c r="E54" s="75"/>
      <c r="F54" s="76"/>
      <c r="G54" s="51"/>
      <c r="H54" s="66"/>
      <c r="I54" s="66"/>
      <c r="J54" s="66"/>
      <c r="K54" s="65"/>
      <c r="L54" s="65"/>
      <c r="M54" s="55" t="s">
        <v>43</v>
      </c>
      <c r="N54" s="67" t="s">
        <v>36</v>
      </c>
      <c r="O54" s="128"/>
      <c r="P54" s="70"/>
    </row>
    <row r="55" spans="1:16" s="69" customFormat="1" ht="16.5" customHeight="1" x14ac:dyDescent="0.15">
      <c r="A55" s="72"/>
      <c r="B55" s="192"/>
      <c r="C55" s="57"/>
      <c r="D55" s="33"/>
      <c r="E55" s="34"/>
      <c r="F55" s="77"/>
      <c r="G55" s="34"/>
      <c r="H55" s="59"/>
      <c r="I55" s="59"/>
      <c r="J55" s="59"/>
      <c r="K55" s="22"/>
      <c r="L55" s="22"/>
      <c r="M55" s="34"/>
      <c r="N55" s="58"/>
      <c r="O55" s="127"/>
      <c r="P55" s="70"/>
    </row>
    <row r="56" spans="1:16" s="69" customFormat="1" ht="16.5" customHeight="1" x14ac:dyDescent="0.15">
      <c r="A56" s="42">
        <f>A52+1</f>
        <v>11</v>
      </c>
      <c r="B56" s="190">
        <f>MAX(B$7:B54)+1</f>
        <v>45786</v>
      </c>
      <c r="C56" s="43">
        <f>WEEKDAY(B56)</f>
        <v>6</v>
      </c>
      <c r="D56" s="33" t="s">
        <v>59</v>
      </c>
      <c r="E56" s="62"/>
      <c r="F56" s="35"/>
      <c r="G56" s="45"/>
      <c r="H56" s="60" t="s">
        <v>98</v>
      </c>
      <c r="I56" s="60"/>
      <c r="J56" s="60"/>
      <c r="K56" s="22"/>
      <c r="L56" s="22"/>
      <c r="M56" s="34"/>
      <c r="N56" s="58"/>
      <c r="O56" s="127" t="s">
        <v>60</v>
      </c>
      <c r="P56" s="70"/>
    </row>
    <row r="57" spans="1:16" s="69" customFormat="1" ht="16.5" customHeight="1" x14ac:dyDescent="0.15">
      <c r="A57" s="42"/>
      <c r="B57" s="190"/>
      <c r="C57" s="43"/>
      <c r="D57" s="33"/>
      <c r="E57" s="62"/>
      <c r="F57" s="35"/>
      <c r="G57" s="45"/>
      <c r="H57" s="60"/>
      <c r="I57" s="60"/>
      <c r="J57" s="60"/>
      <c r="K57" s="22"/>
      <c r="L57" s="22"/>
      <c r="M57" s="34"/>
      <c r="N57" s="58"/>
      <c r="O57" s="127"/>
      <c r="P57" s="70"/>
    </row>
    <row r="58" spans="1:16" s="69" customFormat="1" ht="16.5" customHeight="1" x14ac:dyDescent="0.15">
      <c r="A58" s="74"/>
      <c r="B58" s="191"/>
      <c r="C58" s="49"/>
      <c r="D58" s="50"/>
      <c r="E58" s="75"/>
      <c r="F58" s="76"/>
      <c r="G58" s="51"/>
      <c r="H58" s="66"/>
      <c r="I58" s="66"/>
      <c r="J58" s="66"/>
      <c r="K58" s="65"/>
      <c r="L58" s="65"/>
      <c r="M58" s="55" t="s">
        <v>43</v>
      </c>
      <c r="N58" s="67" t="s">
        <v>36</v>
      </c>
      <c r="O58" s="128"/>
      <c r="P58" s="70"/>
    </row>
    <row r="59" spans="1:16" s="69" customFormat="1" ht="16.5" customHeight="1" x14ac:dyDescent="0.15">
      <c r="A59" s="72"/>
      <c r="B59" s="192"/>
      <c r="C59" s="57"/>
      <c r="D59" s="33"/>
      <c r="E59" s="34"/>
      <c r="F59" s="77"/>
      <c r="G59" s="34"/>
      <c r="H59" s="59"/>
      <c r="I59" s="59"/>
      <c r="J59" s="59"/>
      <c r="K59" s="22"/>
      <c r="L59" s="22"/>
      <c r="M59" s="34"/>
      <c r="N59" s="58"/>
      <c r="O59" s="127"/>
      <c r="P59" s="70"/>
    </row>
    <row r="60" spans="1:16" s="69" customFormat="1" ht="16.5" customHeight="1" x14ac:dyDescent="0.15">
      <c r="A60" s="42">
        <f>A56+1</f>
        <v>12</v>
      </c>
      <c r="B60" s="190">
        <f>MAX(B$7:B58)+1</f>
        <v>45787</v>
      </c>
      <c r="C60" s="125">
        <f>WEEKDAY(B60)</f>
        <v>7</v>
      </c>
      <c r="D60" s="33" t="s">
        <v>59</v>
      </c>
      <c r="E60" s="62"/>
      <c r="F60" s="35"/>
      <c r="G60" s="45"/>
      <c r="H60" s="60" t="s">
        <v>98</v>
      </c>
      <c r="I60" s="60"/>
      <c r="J60" s="60"/>
      <c r="K60" s="22"/>
      <c r="L60" s="22"/>
      <c r="M60" s="34"/>
      <c r="N60" s="58"/>
      <c r="O60" s="127" t="s">
        <v>60</v>
      </c>
      <c r="P60" s="70"/>
    </row>
    <row r="61" spans="1:16" s="69" customFormat="1" ht="16.5" customHeight="1" x14ac:dyDescent="0.15">
      <c r="A61" s="42"/>
      <c r="B61" s="190"/>
      <c r="C61" s="43"/>
      <c r="D61" s="33"/>
      <c r="E61" s="62"/>
      <c r="F61" s="35"/>
      <c r="G61" s="45"/>
      <c r="H61" s="60"/>
      <c r="I61" s="60"/>
      <c r="J61" s="60"/>
      <c r="K61" s="22"/>
      <c r="L61" s="22"/>
      <c r="M61" s="34"/>
      <c r="N61" s="58"/>
      <c r="O61" s="127"/>
      <c r="P61" s="70"/>
    </row>
    <row r="62" spans="1:16" s="69" customFormat="1" ht="16.5" customHeight="1" x14ac:dyDescent="0.15">
      <c r="A62" s="74"/>
      <c r="B62" s="191"/>
      <c r="C62" s="49"/>
      <c r="D62" s="50"/>
      <c r="E62" s="75"/>
      <c r="F62" s="76"/>
      <c r="G62" s="51"/>
      <c r="H62" s="66"/>
      <c r="I62" s="66"/>
      <c r="J62" s="66"/>
      <c r="K62" s="65"/>
      <c r="L62" s="65"/>
      <c r="M62" s="55" t="s">
        <v>43</v>
      </c>
      <c r="N62" s="67" t="s">
        <v>36</v>
      </c>
      <c r="O62" s="128"/>
      <c r="P62" s="70"/>
    </row>
    <row r="63" spans="1:16" s="69" customFormat="1" ht="16.5" customHeight="1" x14ac:dyDescent="0.15">
      <c r="A63" s="72"/>
      <c r="B63" s="192"/>
      <c r="C63" s="57"/>
      <c r="D63" s="33"/>
      <c r="E63" s="34"/>
      <c r="F63" s="77"/>
      <c r="G63" s="34"/>
      <c r="H63" s="59"/>
      <c r="I63" s="59"/>
      <c r="J63" s="59"/>
      <c r="K63" s="22"/>
      <c r="L63" s="22"/>
      <c r="M63" s="34"/>
      <c r="N63" s="58"/>
      <c r="O63" s="127"/>
      <c r="P63" s="70"/>
    </row>
    <row r="64" spans="1:16" s="69" customFormat="1" ht="16.5" customHeight="1" x14ac:dyDescent="0.15">
      <c r="A64" s="42">
        <f>A60+1</f>
        <v>13</v>
      </c>
      <c r="B64" s="190">
        <f>MAX(B$7:B62)+1</f>
        <v>45788</v>
      </c>
      <c r="C64" s="125">
        <f>WEEKDAY(B64)</f>
        <v>1</v>
      </c>
      <c r="D64" s="33"/>
      <c r="E64" s="62"/>
      <c r="F64" s="35"/>
      <c r="G64" s="45"/>
      <c r="H64" s="60" t="s">
        <v>73</v>
      </c>
      <c r="I64" s="60"/>
      <c r="J64" s="60"/>
      <c r="K64" s="22"/>
      <c r="L64" s="22"/>
      <c r="M64" s="34"/>
      <c r="N64" s="58"/>
      <c r="O64" s="127" t="s">
        <v>60</v>
      </c>
      <c r="P64" s="70"/>
    </row>
    <row r="65" spans="1:16" s="69" customFormat="1" ht="16.5" customHeight="1" x14ac:dyDescent="0.15">
      <c r="A65" s="42"/>
      <c r="B65" s="190"/>
      <c r="C65" s="125"/>
      <c r="D65" s="33">
        <v>0.64583333333333337</v>
      </c>
      <c r="E65" s="62" t="s">
        <v>10</v>
      </c>
      <c r="F65" s="35" t="s">
        <v>34</v>
      </c>
      <c r="G65" s="45" t="s">
        <v>132</v>
      </c>
      <c r="H65" s="60"/>
      <c r="I65" s="60"/>
      <c r="J65" s="60"/>
      <c r="K65" s="22"/>
      <c r="L65" s="22"/>
      <c r="M65" s="34"/>
      <c r="N65" s="58"/>
      <c r="O65" s="127"/>
      <c r="P65" s="70"/>
    </row>
    <row r="66" spans="1:16" s="69" customFormat="1" ht="16.5" customHeight="1" x14ac:dyDescent="0.15">
      <c r="A66" s="42"/>
      <c r="B66" s="190"/>
      <c r="C66" s="43"/>
      <c r="D66" s="33">
        <v>0.65625</v>
      </c>
      <c r="E66" s="62" t="s">
        <v>13</v>
      </c>
      <c r="F66" s="35" t="s">
        <v>29</v>
      </c>
      <c r="G66" s="34"/>
      <c r="H66" s="60"/>
      <c r="I66" s="60"/>
      <c r="J66" s="60"/>
      <c r="K66" s="22"/>
      <c r="L66" s="22"/>
      <c r="M66" s="34"/>
      <c r="N66" s="58"/>
      <c r="O66" s="127" t="s">
        <v>61</v>
      </c>
      <c r="P66" s="70"/>
    </row>
    <row r="67" spans="1:16" s="69" customFormat="1" ht="16.5" customHeight="1" x14ac:dyDescent="0.15">
      <c r="A67" s="74"/>
      <c r="B67" s="191"/>
      <c r="C67" s="49"/>
      <c r="D67" s="50"/>
      <c r="E67" s="75"/>
      <c r="F67" s="76"/>
      <c r="G67" s="51"/>
      <c r="H67" s="66"/>
      <c r="I67" s="66"/>
      <c r="J67" s="66"/>
      <c r="K67" s="65"/>
      <c r="L67" s="65"/>
      <c r="M67" s="55" t="s">
        <v>43</v>
      </c>
      <c r="N67" s="67" t="s">
        <v>36</v>
      </c>
      <c r="O67" s="128"/>
      <c r="P67" s="70"/>
    </row>
    <row r="68" spans="1:16" s="69" customFormat="1" ht="16.5" customHeight="1" x14ac:dyDescent="0.15">
      <c r="A68" s="72"/>
      <c r="B68" s="192"/>
      <c r="C68" s="57"/>
      <c r="D68" s="33"/>
      <c r="E68" s="59"/>
      <c r="F68" s="35"/>
      <c r="G68" s="34"/>
      <c r="H68" s="59"/>
      <c r="I68" s="59"/>
      <c r="J68" s="59"/>
      <c r="K68" s="22"/>
      <c r="L68" s="22"/>
      <c r="M68" s="34"/>
      <c r="N68" s="58"/>
      <c r="O68" s="127"/>
      <c r="P68" s="70"/>
    </row>
    <row r="69" spans="1:16" s="69" customFormat="1" ht="16.5" customHeight="1" x14ac:dyDescent="0.15">
      <c r="A69" s="42">
        <f>A64+1</f>
        <v>14</v>
      </c>
      <c r="B69" s="190">
        <f>MAX(B$7:B64)+1</f>
        <v>45789</v>
      </c>
      <c r="C69" s="43">
        <f>WEEKDAY(B69)</f>
        <v>2</v>
      </c>
      <c r="D69" s="33"/>
      <c r="E69" s="62"/>
      <c r="F69" s="35"/>
      <c r="G69" s="45"/>
      <c r="H69" s="60" t="s">
        <v>84</v>
      </c>
      <c r="I69" s="59"/>
      <c r="J69" s="59"/>
      <c r="K69" s="22"/>
      <c r="L69" s="22"/>
      <c r="M69" s="34"/>
      <c r="N69" s="58"/>
      <c r="O69" s="127"/>
      <c r="P69" s="70"/>
    </row>
    <row r="70" spans="1:16" s="69" customFormat="1" ht="16.5" customHeight="1" x14ac:dyDescent="0.15">
      <c r="A70" s="42"/>
      <c r="B70" s="190"/>
      <c r="C70" s="43"/>
      <c r="D70" s="33"/>
      <c r="E70" s="62"/>
      <c r="F70" s="35"/>
      <c r="G70" s="34"/>
      <c r="H70" s="60" t="s">
        <v>97</v>
      </c>
      <c r="I70" s="59"/>
      <c r="J70" s="59"/>
      <c r="K70" s="22"/>
      <c r="L70" s="22"/>
      <c r="M70" s="34"/>
      <c r="N70" s="58"/>
      <c r="O70" s="127"/>
      <c r="P70" s="70"/>
    </row>
    <row r="71" spans="1:16" s="69" customFormat="1" ht="16.5" customHeight="1" x14ac:dyDescent="0.15">
      <c r="A71" s="42"/>
      <c r="B71" s="190"/>
      <c r="C71" s="43"/>
      <c r="D71" s="33">
        <v>0.55555555555555558</v>
      </c>
      <c r="E71" s="79" t="s">
        <v>30</v>
      </c>
      <c r="F71" s="80" t="s">
        <v>38</v>
      </c>
      <c r="G71" s="45" t="s">
        <v>87</v>
      </c>
      <c r="H71" s="60"/>
      <c r="I71" s="60"/>
      <c r="J71" s="60"/>
      <c r="K71" s="37"/>
      <c r="L71" s="37"/>
      <c r="M71" s="45"/>
      <c r="N71" s="58"/>
      <c r="O71" s="127" t="s">
        <v>124</v>
      </c>
      <c r="P71" s="70" t="s">
        <v>96</v>
      </c>
    </row>
    <row r="72" spans="1:16" s="69" customFormat="1" ht="16.5" customHeight="1" x14ac:dyDescent="0.15">
      <c r="A72" s="42"/>
      <c r="B72" s="190"/>
      <c r="C72" s="43"/>
      <c r="D72" s="33">
        <v>0.66666666666666663</v>
      </c>
      <c r="E72" s="79" t="s">
        <v>39</v>
      </c>
      <c r="F72" s="80" t="s">
        <v>40</v>
      </c>
      <c r="G72" s="34"/>
      <c r="H72" s="59"/>
      <c r="I72" s="59"/>
      <c r="J72" s="59"/>
      <c r="K72" s="81"/>
      <c r="L72" s="81"/>
      <c r="M72" s="45"/>
      <c r="N72" s="58"/>
      <c r="O72" s="127" t="s">
        <v>123</v>
      </c>
      <c r="P72" s="70"/>
    </row>
    <row r="73" spans="1:16" s="69" customFormat="1" ht="16.5" customHeight="1" x14ac:dyDescent="0.15">
      <c r="A73" s="42"/>
      <c r="B73" s="31"/>
      <c r="C73" s="43"/>
      <c r="D73" s="123"/>
      <c r="E73" s="62"/>
      <c r="F73" s="80"/>
      <c r="G73" s="34"/>
      <c r="H73" s="60" t="s">
        <v>88</v>
      </c>
      <c r="I73" s="59"/>
      <c r="J73" s="59"/>
      <c r="K73" s="81"/>
      <c r="L73" s="81"/>
      <c r="M73" s="45"/>
      <c r="N73" s="58"/>
      <c r="O73" s="127"/>
      <c r="P73" s="70"/>
    </row>
    <row r="74" spans="1:16" s="69" customFormat="1" ht="16.5" customHeight="1" thickBot="1" x14ac:dyDescent="0.2">
      <c r="A74" s="82"/>
      <c r="B74" s="83"/>
      <c r="C74" s="84"/>
      <c r="D74" s="85"/>
      <c r="E74" s="86"/>
      <c r="F74" s="87"/>
      <c r="G74" s="86"/>
      <c r="H74" s="88"/>
      <c r="I74" s="88"/>
      <c r="J74" s="88"/>
      <c r="K74" s="89"/>
      <c r="L74" s="89"/>
      <c r="M74" s="86"/>
      <c r="N74" s="90"/>
      <c r="O74" s="129"/>
      <c r="P74" s="70"/>
    </row>
    <row r="75" spans="1:16" ht="16.5" customHeight="1" x14ac:dyDescent="0.45"/>
    <row r="76" spans="1:16" ht="16.5" customHeight="1" x14ac:dyDescent="0.45">
      <c r="A76" s="91" t="s">
        <v>41</v>
      </c>
    </row>
    <row r="77" spans="1:16" x14ac:dyDescent="0.45">
      <c r="A77" s="114" t="s">
        <v>104</v>
      </c>
    </row>
  </sheetData>
  <mergeCells count="8">
    <mergeCell ref="O5:O6"/>
    <mergeCell ref="A3:N3"/>
    <mergeCell ref="A5:A6"/>
    <mergeCell ref="B5:B6"/>
    <mergeCell ref="C5:C6"/>
    <mergeCell ref="D5:D6"/>
    <mergeCell ref="E5:F6"/>
    <mergeCell ref="G5:N6"/>
  </mergeCells>
  <phoneticPr fontId="1"/>
  <printOptions horizontalCentered="1"/>
  <pageMargins left="0.59055118110236227" right="0.59055118110236227" top="0.59055118110236227" bottom="0.59055118110236227"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2EE27-AC51-461E-B11F-7FC90C17FE66}">
  <sheetPr>
    <tabColor rgb="FF00B050"/>
    <pageSetUpPr fitToPage="1"/>
  </sheetPr>
  <dimension ref="A1:M85"/>
  <sheetViews>
    <sheetView view="pageBreakPreview" zoomScale="85" zoomScaleNormal="100" zoomScaleSheetLayoutView="85" workbookViewId="0">
      <selection activeCell="E45" sqref="E45"/>
    </sheetView>
  </sheetViews>
  <sheetFormatPr defaultColWidth="9" defaultRowHeight="19.5" x14ac:dyDescent="0.45"/>
  <cols>
    <col min="1" max="1" width="4.375" style="16" customWidth="1"/>
    <col min="2" max="2" width="19.875" style="17" customWidth="1"/>
    <col min="3" max="3" width="4.125" style="18" customWidth="1"/>
    <col min="4" max="4" width="10.25" style="19" customWidth="1"/>
    <col min="5" max="5" width="11.375" style="20" customWidth="1"/>
    <col min="6" max="6" width="3.375" style="20" customWidth="1"/>
    <col min="7" max="7" width="2.875" style="20" customWidth="1"/>
    <col min="8" max="8" width="29.125" style="20" customWidth="1"/>
    <col min="9" max="9" width="19" style="20" customWidth="1"/>
    <col min="10" max="10" width="13.625" style="24" customWidth="1"/>
    <col min="11" max="11" width="4.125" style="20" customWidth="1"/>
    <col min="12" max="12" width="27.25" style="20" bestFit="1" customWidth="1"/>
    <col min="13" max="13" width="9" style="103"/>
    <col min="14" max="16384" width="9" style="20"/>
  </cols>
  <sheetData>
    <row r="1" spans="1:13" ht="24.75" customHeight="1" x14ac:dyDescent="0.45">
      <c r="J1" s="93"/>
      <c r="K1" s="22" t="s">
        <v>89</v>
      </c>
    </row>
    <row r="2" spans="1:13" ht="9.75" customHeight="1" x14ac:dyDescent="0.45">
      <c r="K2" s="25"/>
    </row>
    <row r="3" spans="1:13" s="26" customFormat="1" ht="27" customHeight="1" x14ac:dyDescent="0.15">
      <c r="A3" s="249" t="s">
        <v>105</v>
      </c>
      <c r="B3" s="249"/>
      <c r="C3" s="249"/>
      <c r="D3" s="249"/>
      <c r="E3" s="249"/>
      <c r="F3" s="249"/>
      <c r="G3" s="249"/>
      <c r="H3" s="249"/>
      <c r="I3" s="249"/>
      <c r="J3" s="249"/>
      <c r="K3" s="249"/>
      <c r="L3" s="126"/>
      <c r="M3" s="60"/>
    </row>
    <row r="4" spans="1:13" s="26" customFormat="1" ht="18" customHeight="1" thickBot="1" x14ac:dyDescent="0.2">
      <c r="A4" s="28"/>
      <c r="B4" s="92"/>
      <c r="C4" s="92"/>
      <c r="D4" s="92"/>
      <c r="E4" s="92"/>
      <c r="F4" s="92"/>
      <c r="G4" s="92"/>
      <c r="H4" s="92"/>
      <c r="I4" s="92"/>
      <c r="J4" s="92"/>
      <c r="K4" s="92"/>
      <c r="M4" s="60"/>
    </row>
    <row r="5" spans="1:13" s="24" customFormat="1" ht="21" customHeight="1" x14ac:dyDescent="0.45">
      <c r="A5" s="250" t="s">
        <v>21</v>
      </c>
      <c r="B5" s="252" t="s">
        <v>22</v>
      </c>
      <c r="C5" s="254" t="s">
        <v>23</v>
      </c>
      <c r="D5" s="256" t="s">
        <v>24</v>
      </c>
      <c r="E5" s="258" t="s">
        <v>25</v>
      </c>
      <c r="F5" s="259"/>
      <c r="G5" s="262" t="s">
        <v>26</v>
      </c>
      <c r="H5" s="262"/>
      <c r="I5" s="262"/>
      <c r="J5" s="262"/>
      <c r="K5" s="263"/>
      <c r="L5" s="247" t="s">
        <v>56</v>
      </c>
      <c r="M5" s="104"/>
    </row>
    <row r="6" spans="1:13" s="24" customFormat="1" ht="21" customHeight="1" thickBot="1" x14ac:dyDescent="0.5">
      <c r="A6" s="251"/>
      <c r="B6" s="253"/>
      <c r="C6" s="255"/>
      <c r="D6" s="257"/>
      <c r="E6" s="260"/>
      <c r="F6" s="261"/>
      <c r="G6" s="264"/>
      <c r="H6" s="264"/>
      <c r="I6" s="264"/>
      <c r="J6" s="264"/>
      <c r="K6" s="265"/>
      <c r="L6" s="248"/>
      <c r="M6" s="104"/>
    </row>
    <row r="7" spans="1:13" s="40" customFormat="1" ht="18" customHeight="1" thickTop="1" x14ac:dyDescent="0.15">
      <c r="A7" s="30"/>
      <c r="B7" s="31"/>
      <c r="C7" s="32"/>
      <c r="D7" s="33"/>
      <c r="E7" s="34"/>
      <c r="F7" s="35"/>
      <c r="G7" s="34"/>
      <c r="H7" s="36"/>
      <c r="I7" s="37"/>
      <c r="J7" s="46"/>
      <c r="K7" s="47"/>
      <c r="L7" s="127"/>
      <c r="M7" s="34"/>
    </row>
    <row r="8" spans="1:13" s="40" customFormat="1" ht="18" customHeight="1" x14ac:dyDescent="0.15">
      <c r="A8" s="42">
        <v>1</v>
      </c>
      <c r="B8" s="190">
        <v>45843</v>
      </c>
      <c r="C8" s="220">
        <f>WEEKDAY(B8)</f>
        <v>7</v>
      </c>
      <c r="D8" s="123"/>
      <c r="E8" s="44"/>
      <c r="F8" s="35"/>
      <c r="G8" s="124"/>
      <c r="H8" s="196" t="s">
        <v>90</v>
      </c>
      <c r="I8" s="37"/>
      <c r="J8" s="46"/>
      <c r="K8" s="47"/>
      <c r="L8" s="127"/>
      <c r="M8" s="34"/>
    </row>
    <row r="9" spans="1:13" s="40" customFormat="1" ht="18" customHeight="1" x14ac:dyDescent="0.15">
      <c r="A9" s="42"/>
      <c r="B9" s="190"/>
      <c r="C9" s="43"/>
      <c r="D9" s="123">
        <v>0.70833333333333337</v>
      </c>
      <c r="E9" s="44" t="s">
        <v>27</v>
      </c>
      <c r="F9" s="35" t="s">
        <v>28</v>
      </c>
      <c r="G9" s="124" t="s">
        <v>107</v>
      </c>
      <c r="H9" s="36"/>
      <c r="I9" s="37"/>
      <c r="J9" s="46"/>
      <c r="K9" s="47"/>
      <c r="L9" s="127"/>
      <c r="M9" s="34"/>
    </row>
    <row r="10" spans="1:13" s="40" customFormat="1" ht="18" customHeight="1" x14ac:dyDescent="0.15">
      <c r="A10" s="42"/>
      <c r="B10" s="190"/>
      <c r="C10" s="43"/>
      <c r="D10" s="123">
        <v>0.90625</v>
      </c>
      <c r="E10" s="44" t="s">
        <v>12</v>
      </c>
      <c r="F10" s="35" t="s">
        <v>29</v>
      </c>
      <c r="G10" s="124"/>
      <c r="H10" s="36"/>
      <c r="I10" s="37"/>
      <c r="J10" s="46"/>
      <c r="K10" s="47"/>
      <c r="L10" s="127"/>
      <c r="M10" s="34"/>
    </row>
    <row r="11" spans="1:13" s="40" customFormat="1" ht="18" customHeight="1" x14ac:dyDescent="0.15">
      <c r="A11" s="48"/>
      <c r="B11" s="191"/>
      <c r="C11" s="49"/>
      <c r="D11" s="50"/>
      <c r="E11" s="51"/>
      <c r="F11" s="52"/>
      <c r="G11" s="51"/>
      <c r="H11" s="53"/>
      <c r="I11" s="54"/>
      <c r="J11" s="55" t="s">
        <v>44</v>
      </c>
      <c r="K11" s="56" t="s">
        <v>31</v>
      </c>
      <c r="L11" s="128"/>
      <c r="M11" s="34"/>
    </row>
    <row r="12" spans="1:13" s="40" customFormat="1" ht="18" customHeight="1" x14ac:dyDescent="0.15">
      <c r="A12" s="30"/>
      <c r="B12" s="192"/>
      <c r="C12" s="57"/>
      <c r="D12" s="33"/>
      <c r="E12" s="34"/>
      <c r="F12" s="35"/>
      <c r="G12" s="34"/>
      <c r="H12" s="36"/>
      <c r="I12" s="37"/>
      <c r="J12" s="34"/>
      <c r="K12" s="58"/>
      <c r="L12" s="232"/>
      <c r="M12" s="34"/>
    </row>
    <row r="13" spans="1:13" s="40" customFormat="1" ht="18" customHeight="1" x14ac:dyDescent="0.15">
      <c r="A13" s="42">
        <f>A8+1</f>
        <v>2</v>
      </c>
      <c r="B13" s="190">
        <f>MAX(B7:B$11)+1</f>
        <v>45844</v>
      </c>
      <c r="C13" s="220">
        <f>WEEKDAY(B13)</f>
        <v>1</v>
      </c>
      <c r="D13" s="123"/>
      <c r="E13" s="44"/>
      <c r="F13" s="35"/>
      <c r="G13" s="45"/>
      <c r="H13" s="60" t="s">
        <v>119</v>
      </c>
      <c r="I13" s="37"/>
      <c r="J13" s="34"/>
      <c r="K13" s="58"/>
      <c r="L13" s="230"/>
      <c r="M13" s="60"/>
    </row>
    <row r="14" spans="1:13" s="40" customFormat="1" ht="18" customHeight="1" x14ac:dyDescent="0.15">
      <c r="A14" s="42"/>
      <c r="B14" s="190"/>
      <c r="C14" s="43"/>
      <c r="D14" s="33"/>
      <c r="E14" s="62"/>
      <c r="F14" s="35"/>
      <c r="G14" s="45"/>
      <c r="H14" s="60" t="s">
        <v>78</v>
      </c>
      <c r="I14" s="37"/>
      <c r="J14" s="34"/>
      <c r="K14" s="58"/>
      <c r="L14" s="230"/>
      <c r="M14" s="60"/>
    </row>
    <row r="15" spans="1:13" s="40" customFormat="1" ht="18" customHeight="1" x14ac:dyDescent="0.15">
      <c r="A15" s="42"/>
      <c r="B15" s="190"/>
      <c r="C15" s="43"/>
      <c r="D15" s="33"/>
      <c r="E15" s="62"/>
      <c r="F15" s="35"/>
      <c r="G15" s="45"/>
      <c r="H15" s="60" t="s">
        <v>45</v>
      </c>
      <c r="I15" s="37"/>
      <c r="J15" s="34"/>
      <c r="K15" s="58"/>
      <c r="L15" s="230"/>
      <c r="M15" s="60"/>
    </row>
    <row r="16" spans="1:13" s="40" customFormat="1" ht="18" customHeight="1" x14ac:dyDescent="0.15">
      <c r="A16" s="61"/>
      <c r="B16" s="191"/>
      <c r="C16" s="49"/>
      <c r="D16" s="50"/>
      <c r="E16" s="51"/>
      <c r="F16" s="52"/>
      <c r="G16" s="51"/>
      <c r="H16" s="53"/>
      <c r="I16" s="54"/>
      <c r="J16" s="55" t="s">
        <v>44</v>
      </c>
      <c r="K16" s="56" t="s">
        <v>31</v>
      </c>
      <c r="L16" s="233"/>
      <c r="M16" s="34"/>
    </row>
    <row r="17" spans="1:13" s="40" customFormat="1" ht="18" customHeight="1" x14ac:dyDescent="0.15">
      <c r="A17" s="30"/>
      <c r="B17" s="192"/>
      <c r="C17" s="57"/>
      <c r="D17" s="33"/>
      <c r="E17" s="34"/>
      <c r="F17" s="35"/>
      <c r="G17" s="34"/>
      <c r="H17" s="36"/>
      <c r="I17" s="37"/>
      <c r="J17" s="34"/>
      <c r="K17" s="58"/>
      <c r="L17" s="232"/>
      <c r="M17" s="34"/>
    </row>
    <row r="18" spans="1:13" s="40" customFormat="1" ht="18" customHeight="1" x14ac:dyDescent="0.15">
      <c r="A18" s="42">
        <f>A13+1</f>
        <v>3</v>
      </c>
      <c r="B18" s="190">
        <f>MAX(B$7:B13)+1</f>
        <v>45845</v>
      </c>
      <c r="C18" s="43">
        <f>WEEKDAY(B18)</f>
        <v>2</v>
      </c>
      <c r="D18" s="33"/>
      <c r="E18" s="62"/>
      <c r="F18" s="35"/>
      <c r="G18" s="45"/>
      <c r="H18" s="60" t="s">
        <v>46</v>
      </c>
      <c r="I18" s="37"/>
      <c r="J18" s="34"/>
      <c r="K18" s="58"/>
      <c r="L18" s="230"/>
      <c r="M18" s="60"/>
    </row>
    <row r="19" spans="1:13" s="40" customFormat="1" ht="18" customHeight="1" x14ac:dyDescent="0.15">
      <c r="A19" s="42"/>
      <c r="B19" s="190"/>
      <c r="C19" s="43"/>
      <c r="D19" s="33"/>
      <c r="E19" s="62"/>
      <c r="F19" s="35"/>
      <c r="G19" s="45"/>
      <c r="H19" s="60" t="s">
        <v>108</v>
      </c>
      <c r="I19" s="37"/>
      <c r="J19" s="34"/>
      <c r="K19" s="58"/>
      <c r="L19" s="230"/>
      <c r="M19" s="60"/>
    </row>
    <row r="20" spans="1:13" s="40" customFormat="1" ht="18" customHeight="1" x14ac:dyDescent="0.15">
      <c r="A20" s="42"/>
      <c r="B20" s="190"/>
      <c r="C20" s="43"/>
      <c r="D20" s="33"/>
      <c r="E20" s="62"/>
      <c r="F20" s="35"/>
      <c r="G20" s="45"/>
      <c r="H20" s="60" t="s">
        <v>48</v>
      </c>
      <c r="I20" s="37"/>
      <c r="J20" s="34"/>
      <c r="K20" s="58"/>
      <c r="L20" s="230"/>
      <c r="M20" s="60"/>
    </row>
    <row r="21" spans="1:13" s="40" customFormat="1" ht="18" customHeight="1" x14ac:dyDescent="0.15">
      <c r="A21" s="42"/>
      <c r="B21" s="190"/>
      <c r="C21" s="43"/>
      <c r="D21" s="33"/>
      <c r="E21" s="62"/>
      <c r="F21" s="35"/>
      <c r="G21" s="45"/>
      <c r="H21" s="60" t="s">
        <v>62</v>
      </c>
      <c r="I21" s="37"/>
      <c r="J21" s="34"/>
      <c r="K21" s="58"/>
      <c r="L21" s="127"/>
      <c r="M21" s="60"/>
    </row>
    <row r="22" spans="1:13" s="40" customFormat="1" ht="18" customHeight="1" x14ac:dyDescent="0.15">
      <c r="A22" s="42"/>
      <c r="B22" s="190"/>
      <c r="C22" s="43"/>
      <c r="D22" s="33"/>
      <c r="E22" s="62"/>
      <c r="F22" s="35"/>
      <c r="G22" s="45"/>
      <c r="H22" s="60" t="s">
        <v>47</v>
      </c>
      <c r="I22" s="37"/>
      <c r="J22" s="34"/>
      <c r="K22" s="58"/>
      <c r="L22" s="127"/>
      <c r="M22" s="60"/>
    </row>
    <row r="23" spans="1:13" s="40" customFormat="1" ht="18" customHeight="1" x14ac:dyDescent="0.15">
      <c r="A23" s="42"/>
      <c r="B23" s="190"/>
      <c r="C23" s="43"/>
      <c r="D23" s="33"/>
      <c r="E23" s="62"/>
      <c r="F23" s="35"/>
      <c r="G23" s="45"/>
      <c r="H23" s="60" t="s">
        <v>63</v>
      </c>
      <c r="I23" s="37"/>
      <c r="J23" s="34"/>
      <c r="K23" s="58"/>
      <c r="L23" s="127"/>
      <c r="M23" s="60"/>
    </row>
    <row r="24" spans="1:13" s="40" customFormat="1" ht="18" customHeight="1" x14ac:dyDescent="0.15">
      <c r="A24" s="42"/>
      <c r="B24" s="190"/>
      <c r="C24" s="43"/>
      <c r="D24" s="33"/>
      <c r="E24" s="62"/>
      <c r="F24" s="35"/>
      <c r="G24" s="45"/>
      <c r="H24" s="60" t="s">
        <v>91</v>
      </c>
      <c r="I24" s="37"/>
      <c r="J24" s="34"/>
      <c r="K24" s="58"/>
      <c r="L24" s="127"/>
      <c r="M24" s="34"/>
    </row>
    <row r="25" spans="1:13" s="40" customFormat="1" ht="18" customHeight="1" x14ac:dyDescent="0.15">
      <c r="A25" s="61"/>
      <c r="B25" s="191"/>
      <c r="C25" s="49"/>
      <c r="D25" s="50"/>
      <c r="E25" s="51"/>
      <c r="F25" s="52"/>
      <c r="G25" s="51"/>
      <c r="H25" s="53"/>
      <c r="I25" s="54"/>
      <c r="J25" s="55" t="s">
        <v>44</v>
      </c>
      <c r="K25" s="56" t="s">
        <v>31</v>
      </c>
      <c r="L25" s="128"/>
      <c r="M25" s="34"/>
    </row>
    <row r="26" spans="1:13" s="40" customFormat="1" ht="18" customHeight="1" x14ac:dyDescent="0.15">
      <c r="A26" s="30"/>
      <c r="B26" s="192"/>
      <c r="C26" s="57"/>
      <c r="D26" s="33"/>
      <c r="E26" s="45"/>
      <c r="F26" s="63"/>
      <c r="G26" s="64"/>
      <c r="H26" s="59"/>
      <c r="I26" s="64"/>
      <c r="J26" s="34"/>
      <c r="K26" s="58"/>
      <c r="L26" s="127"/>
      <c r="M26" s="34"/>
    </row>
    <row r="27" spans="1:13" s="40" customFormat="1" ht="18" customHeight="1" x14ac:dyDescent="0.15">
      <c r="A27" s="42">
        <f>A18+1</f>
        <v>4</v>
      </c>
      <c r="B27" s="190">
        <f>MAX(B$7:B18)+1</f>
        <v>45846</v>
      </c>
      <c r="C27" s="43">
        <f>WEEKDAY(B27)</f>
        <v>3</v>
      </c>
      <c r="D27" s="33" t="s">
        <v>59</v>
      </c>
      <c r="E27" s="62"/>
      <c r="F27" s="35"/>
      <c r="G27" s="34"/>
      <c r="H27" s="60" t="s">
        <v>45</v>
      </c>
      <c r="I27" s="45"/>
      <c r="J27" s="34"/>
      <c r="K27" s="58"/>
      <c r="L27" s="127"/>
      <c r="M27" s="27"/>
    </row>
    <row r="28" spans="1:13" s="40" customFormat="1" ht="18" customHeight="1" x14ac:dyDescent="0.15">
      <c r="A28" s="42"/>
      <c r="B28" s="190"/>
      <c r="C28" s="43"/>
      <c r="D28" s="33"/>
      <c r="E28" s="62"/>
      <c r="F28" s="35"/>
      <c r="G28" s="34"/>
      <c r="H28" s="60"/>
      <c r="I28" s="45"/>
      <c r="J28" s="34"/>
      <c r="K28" s="58"/>
      <c r="L28" s="127"/>
      <c r="M28" s="27"/>
    </row>
    <row r="29" spans="1:13" s="40" customFormat="1" ht="18" customHeight="1" x14ac:dyDescent="0.15">
      <c r="A29" s="61"/>
      <c r="B29" s="191"/>
      <c r="C29" s="49"/>
      <c r="D29" s="50"/>
      <c r="E29" s="51"/>
      <c r="F29" s="52"/>
      <c r="G29" s="65"/>
      <c r="H29" s="66"/>
      <c r="I29" s="65"/>
      <c r="J29" s="55" t="s">
        <v>44</v>
      </c>
      <c r="K29" s="67" t="s">
        <v>36</v>
      </c>
      <c r="L29" s="128"/>
      <c r="M29" s="34"/>
    </row>
    <row r="30" spans="1:13" s="40" customFormat="1" ht="18" customHeight="1" x14ac:dyDescent="0.15">
      <c r="A30" s="30"/>
      <c r="B30" s="192"/>
      <c r="C30" s="57"/>
      <c r="D30" s="33"/>
      <c r="E30" s="45"/>
      <c r="F30" s="63"/>
      <c r="G30" s="64"/>
      <c r="H30" s="59"/>
      <c r="I30" s="64"/>
      <c r="J30" s="34"/>
      <c r="K30" s="59"/>
      <c r="L30" s="232"/>
      <c r="M30" s="34"/>
    </row>
    <row r="31" spans="1:13" s="40" customFormat="1" ht="18" customHeight="1" x14ac:dyDescent="0.15">
      <c r="A31" s="42">
        <f>A27+1</f>
        <v>5</v>
      </c>
      <c r="B31" s="190">
        <f>MAX(B$7:B27)+1</f>
        <v>45847</v>
      </c>
      <c r="C31" s="43">
        <f>WEEKDAY(B31)</f>
        <v>4</v>
      </c>
      <c r="D31" s="33" t="s">
        <v>59</v>
      </c>
      <c r="E31" s="62"/>
      <c r="F31" s="35"/>
      <c r="G31" s="34"/>
      <c r="H31" s="60" t="s">
        <v>45</v>
      </c>
      <c r="I31" s="45"/>
      <c r="J31" s="34"/>
      <c r="K31" s="59"/>
      <c r="L31" s="230"/>
      <c r="M31" s="34"/>
    </row>
    <row r="32" spans="1:13" s="40" customFormat="1" ht="18" customHeight="1" x14ac:dyDescent="0.15">
      <c r="A32" s="42"/>
      <c r="B32" s="194"/>
      <c r="C32" s="43"/>
      <c r="D32" s="33"/>
      <c r="E32" s="62"/>
      <c r="F32" s="35"/>
      <c r="G32" s="34"/>
      <c r="H32" s="60"/>
      <c r="I32" s="45"/>
      <c r="J32" s="34"/>
      <c r="K32" s="59"/>
      <c r="L32" s="230"/>
      <c r="M32" s="34"/>
    </row>
    <row r="33" spans="1:13" s="40" customFormat="1" ht="18" customHeight="1" x14ac:dyDescent="0.15">
      <c r="A33" s="61"/>
      <c r="B33" s="193"/>
      <c r="C33" s="49"/>
      <c r="D33" s="50"/>
      <c r="E33" s="51"/>
      <c r="F33" s="52"/>
      <c r="G33" s="65"/>
      <c r="H33" s="66"/>
      <c r="I33" s="65"/>
      <c r="J33" s="55" t="s">
        <v>44</v>
      </c>
      <c r="K33" s="234" t="s">
        <v>36</v>
      </c>
      <c r="L33" s="233"/>
      <c r="M33" s="34"/>
    </row>
    <row r="34" spans="1:13" s="40" customFormat="1" ht="18" customHeight="1" x14ac:dyDescent="0.15">
      <c r="A34" s="30"/>
      <c r="B34" s="192"/>
      <c r="C34" s="57"/>
      <c r="D34" s="33"/>
      <c r="E34" s="45"/>
      <c r="F34" s="63"/>
      <c r="G34" s="64"/>
      <c r="H34" s="59"/>
      <c r="I34" s="64"/>
      <c r="J34" s="34"/>
      <c r="K34" s="59"/>
      <c r="L34" s="235"/>
      <c r="M34" s="34"/>
    </row>
    <row r="35" spans="1:13" s="40" customFormat="1" ht="18" customHeight="1" x14ac:dyDescent="0.15">
      <c r="A35" s="42">
        <f>A31+1</f>
        <v>6</v>
      </c>
      <c r="B35" s="190">
        <f>MAX(B$7:B33)+1</f>
        <v>45848</v>
      </c>
      <c r="C35" s="43">
        <f>WEEKDAY(B35)</f>
        <v>5</v>
      </c>
      <c r="D35" s="33" t="s">
        <v>59</v>
      </c>
      <c r="E35" s="62"/>
      <c r="F35" s="35"/>
      <c r="G35" s="34"/>
      <c r="H35" s="60" t="s">
        <v>45</v>
      </c>
      <c r="I35" s="45"/>
      <c r="J35" s="34"/>
      <c r="K35" s="58"/>
      <c r="L35" s="127"/>
      <c r="M35" s="34"/>
    </row>
    <row r="36" spans="1:13" s="40" customFormat="1" ht="18" customHeight="1" x14ac:dyDescent="0.15">
      <c r="A36" s="42"/>
      <c r="B36" s="190"/>
      <c r="C36" s="43"/>
      <c r="D36" s="33"/>
      <c r="E36" s="62"/>
      <c r="F36" s="35"/>
      <c r="G36" s="34"/>
      <c r="H36" s="60"/>
      <c r="I36" s="45"/>
      <c r="J36" s="34"/>
      <c r="K36" s="58"/>
      <c r="L36" s="127"/>
      <c r="M36" s="34"/>
    </row>
    <row r="37" spans="1:13" s="40" customFormat="1" ht="18" customHeight="1" x14ac:dyDescent="0.15">
      <c r="A37" s="61"/>
      <c r="B37" s="191"/>
      <c r="C37" s="49"/>
      <c r="D37" s="50"/>
      <c r="E37" s="51"/>
      <c r="F37" s="52"/>
      <c r="G37" s="65"/>
      <c r="H37" s="66"/>
      <c r="I37" s="65"/>
      <c r="J37" s="55" t="s">
        <v>44</v>
      </c>
      <c r="K37" s="67" t="s">
        <v>36</v>
      </c>
      <c r="L37" s="233"/>
      <c r="M37" s="34"/>
    </row>
    <row r="38" spans="1:13" s="40" customFormat="1" ht="18" customHeight="1" x14ac:dyDescent="0.15">
      <c r="A38" s="30"/>
      <c r="B38" s="192"/>
      <c r="C38" s="57"/>
      <c r="D38" s="33"/>
      <c r="E38" s="45"/>
      <c r="F38" s="63"/>
      <c r="G38" s="64"/>
      <c r="H38" s="59"/>
      <c r="I38" s="64"/>
      <c r="J38" s="34"/>
      <c r="K38" s="58"/>
      <c r="L38" s="232"/>
      <c r="M38" s="34"/>
    </row>
    <row r="39" spans="1:13" s="40" customFormat="1" ht="18" customHeight="1" x14ac:dyDescent="0.15">
      <c r="A39" s="42">
        <f>A35+1</f>
        <v>7</v>
      </c>
      <c r="B39" s="190">
        <f>MAX(B$7:B37)+1</f>
        <v>45849</v>
      </c>
      <c r="C39" s="43">
        <f>WEEKDAY(B39)</f>
        <v>6</v>
      </c>
      <c r="D39" s="33" t="s">
        <v>59</v>
      </c>
      <c r="E39" s="62"/>
      <c r="F39" s="35"/>
      <c r="G39" s="34"/>
      <c r="H39" s="60" t="s">
        <v>45</v>
      </c>
      <c r="I39" s="45"/>
      <c r="J39" s="34"/>
      <c r="K39" s="58"/>
      <c r="L39" s="127"/>
      <c r="M39" s="34"/>
    </row>
    <row r="40" spans="1:13" s="40" customFormat="1" ht="18" customHeight="1" x14ac:dyDescent="0.15">
      <c r="A40" s="42"/>
      <c r="B40" s="190"/>
      <c r="C40" s="43"/>
      <c r="D40" s="33"/>
      <c r="E40" s="62"/>
      <c r="F40" s="35"/>
      <c r="G40" s="34"/>
      <c r="H40" s="60"/>
      <c r="I40" s="45"/>
      <c r="J40" s="34"/>
      <c r="K40" s="58"/>
      <c r="L40" s="127"/>
      <c r="M40" s="34"/>
    </row>
    <row r="41" spans="1:13" s="40" customFormat="1" ht="18" customHeight="1" x14ac:dyDescent="0.15">
      <c r="A41" s="61"/>
      <c r="B41" s="191"/>
      <c r="C41" s="49"/>
      <c r="D41" s="50"/>
      <c r="E41" s="51"/>
      <c r="F41" s="52"/>
      <c r="G41" s="65"/>
      <c r="H41" s="66"/>
      <c r="I41" s="65"/>
      <c r="J41" s="55" t="s">
        <v>44</v>
      </c>
      <c r="K41" s="67" t="s">
        <v>36</v>
      </c>
      <c r="L41" s="233"/>
      <c r="M41" s="34"/>
    </row>
    <row r="42" spans="1:13" s="40" customFormat="1" ht="18" customHeight="1" x14ac:dyDescent="0.15">
      <c r="A42" s="30"/>
      <c r="B42" s="192"/>
      <c r="C42" s="57"/>
      <c r="D42" s="33"/>
      <c r="E42" s="45"/>
      <c r="F42" s="63"/>
      <c r="G42" s="64"/>
      <c r="H42" s="59"/>
      <c r="I42" s="64"/>
      <c r="J42" s="34"/>
      <c r="K42" s="58"/>
      <c r="L42" s="232"/>
      <c r="M42" s="34"/>
    </row>
    <row r="43" spans="1:13" s="40" customFormat="1" ht="18" customHeight="1" x14ac:dyDescent="0.15">
      <c r="A43" s="42">
        <f>A39+1</f>
        <v>8</v>
      </c>
      <c r="B43" s="190">
        <f>MAX(B$7:B41)+1</f>
        <v>45850</v>
      </c>
      <c r="C43" s="220">
        <f>WEEKDAY(B43)</f>
        <v>7</v>
      </c>
      <c r="D43" s="33" t="s">
        <v>59</v>
      </c>
      <c r="E43" s="62"/>
      <c r="F43" s="35"/>
      <c r="G43" s="34"/>
      <c r="H43" s="60" t="s">
        <v>45</v>
      </c>
      <c r="I43" s="45"/>
      <c r="J43" s="34"/>
      <c r="K43" s="58"/>
      <c r="L43" s="127"/>
      <c r="M43" s="34"/>
    </row>
    <row r="44" spans="1:13" s="40" customFormat="1" ht="18" customHeight="1" x14ac:dyDescent="0.15">
      <c r="A44" s="42"/>
      <c r="B44" s="190"/>
      <c r="C44" s="220"/>
      <c r="D44" s="33"/>
      <c r="E44" s="62"/>
      <c r="F44" s="35"/>
      <c r="G44" s="34"/>
      <c r="H44" s="60"/>
      <c r="I44" s="45"/>
      <c r="J44" s="34"/>
      <c r="K44" s="58"/>
      <c r="L44" s="127"/>
      <c r="M44" s="34"/>
    </row>
    <row r="45" spans="1:13" s="40" customFormat="1" ht="18" customHeight="1" x14ac:dyDescent="0.15">
      <c r="A45" s="61"/>
      <c r="B45" s="191"/>
      <c r="C45" s="221"/>
      <c r="D45" s="50"/>
      <c r="E45" s="51"/>
      <c r="F45" s="52"/>
      <c r="G45" s="65"/>
      <c r="H45" s="66"/>
      <c r="I45" s="65"/>
      <c r="J45" s="55" t="s">
        <v>44</v>
      </c>
      <c r="K45" s="67" t="s">
        <v>36</v>
      </c>
      <c r="L45" s="233"/>
      <c r="M45" s="34"/>
    </row>
    <row r="46" spans="1:13" s="40" customFormat="1" ht="18" customHeight="1" x14ac:dyDescent="0.15">
      <c r="A46" s="30"/>
      <c r="B46" s="192"/>
      <c r="C46" s="222"/>
      <c r="D46" s="33"/>
      <c r="E46" s="45"/>
      <c r="F46" s="63"/>
      <c r="G46" s="64"/>
      <c r="H46" s="59"/>
      <c r="I46" s="64"/>
      <c r="J46" s="34"/>
      <c r="K46" s="58"/>
      <c r="L46" s="230"/>
      <c r="M46" s="34"/>
    </row>
    <row r="47" spans="1:13" s="40" customFormat="1" ht="18" customHeight="1" x14ac:dyDescent="0.15">
      <c r="A47" s="42">
        <f>A43+1</f>
        <v>9</v>
      </c>
      <c r="B47" s="190">
        <f>MAX(B$7:B45)+1</f>
        <v>45851</v>
      </c>
      <c r="C47" s="220">
        <f>WEEKDAY(B47)</f>
        <v>1</v>
      </c>
      <c r="D47" s="33"/>
      <c r="E47" s="62"/>
      <c r="F47" s="35"/>
      <c r="G47" s="34"/>
      <c r="H47" s="60" t="s">
        <v>92</v>
      </c>
      <c r="I47" s="45"/>
      <c r="J47" s="34"/>
      <c r="K47" s="58"/>
      <c r="L47" s="127"/>
      <c r="M47" s="34"/>
    </row>
    <row r="48" spans="1:13" s="40" customFormat="1" ht="18" customHeight="1" x14ac:dyDescent="0.15">
      <c r="A48" s="42"/>
      <c r="B48" s="190"/>
      <c r="C48" s="43"/>
      <c r="D48" s="33"/>
      <c r="E48" s="62"/>
      <c r="F48" s="35"/>
      <c r="G48" s="34"/>
      <c r="H48" s="60" t="s">
        <v>45</v>
      </c>
      <c r="I48" s="45"/>
      <c r="J48" s="34"/>
      <c r="K48" s="58"/>
      <c r="L48" s="127"/>
      <c r="M48" s="34"/>
    </row>
    <row r="49" spans="1:13" s="40" customFormat="1" ht="18" customHeight="1" x14ac:dyDescent="0.15">
      <c r="A49" s="61"/>
      <c r="B49" s="191"/>
      <c r="C49" s="49"/>
      <c r="D49" s="50"/>
      <c r="E49" s="51"/>
      <c r="F49" s="52"/>
      <c r="G49" s="65"/>
      <c r="H49" s="66"/>
      <c r="I49" s="65"/>
      <c r="J49" s="55" t="s">
        <v>44</v>
      </c>
      <c r="K49" s="67" t="s">
        <v>36</v>
      </c>
      <c r="L49" s="233"/>
      <c r="M49" s="34"/>
    </row>
    <row r="50" spans="1:13" s="40" customFormat="1" ht="18" customHeight="1" x14ac:dyDescent="0.15">
      <c r="A50" s="30"/>
      <c r="B50" s="192"/>
      <c r="C50" s="57"/>
      <c r="D50" s="33"/>
      <c r="E50" s="45"/>
      <c r="F50" s="63"/>
      <c r="G50" s="64"/>
      <c r="H50" s="59"/>
      <c r="I50" s="64"/>
      <c r="J50" s="34"/>
      <c r="K50" s="58"/>
      <c r="L50" s="232"/>
      <c r="M50" s="34"/>
    </row>
    <row r="51" spans="1:13" s="40" customFormat="1" ht="18" customHeight="1" x14ac:dyDescent="0.15">
      <c r="A51" s="42">
        <f>A47+1</f>
        <v>10</v>
      </c>
      <c r="B51" s="190">
        <f>MAX(B$7:B49)+1</f>
        <v>45852</v>
      </c>
      <c r="C51" s="43">
        <f>WEEKDAY(B51)</f>
        <v>2</v>
      </c>
      <c r="D51" s="123">
        <v>0.53125</v>
      </c>
      <c r="E51" s="79" t="s">
        <v>12</v>
      </c>
      <c r="F51" s="80" t="s">
        <v>34</v>
      </c>
      <c r="G51" s="45" t="s">
        <v>49</v>
      </c>
      <c r="H51" s="60"/>
      <c r="I51" s="45"/>
      <c r="J51" s="34"/>
      <c r="K51" s="58"/>
      <c r="L51" s="127"/>
      <c r="M51" s="34"/>
    </row>
    <row r="52" spans="1:13" s="40" customFormat="1" ht="18" customHeight="1" x14ac:dyDescent="0.15">
      <c r="A52" s="42"/>
      <c r="B52" s="31"/>
      <c r="C52" s="43"/>
      <c r="D52" s="123">
        <v>0.64930555555555558</v>
      </c>
      <c r="E52" s="79" t="s">
        <v>39</v>
      </c>
      <c r="F52" s="80" t="s">
        <v>40</v>
      </c>
      <c r="G52" s="34"/>
      <c r="H52" s="60"/>
      <c r="I52" s="45"/>
      <c r="J52" s="34"/>
      <c r="K52" s="58"/>
      <c r="L52" s="127"/>
      <c r="M52" s="34"/>
    </row>
    <row r="53" spans="1:13" s="40" customFormat="1" ht="18" customHeight="1" x14ac:dyDescent="0.15">
      <c r="A53" s="42"/>
      <c r="B53" s="31"/>
      <c r="C53" s="43"/>
      <c r="D53" s="123"/>
      <c r="E53" s="62"/>
      <c r="F53" s="80"/>
      <c r="G53" s="34"/>
      <c r="H53" s="60" t="s">
        <v>88</v>
      </c>
      <c r="I53" s="45"/>
      <c r="J53" s="34"/>
      <c r="K53" s="58"/>
      <c r="L53" s="127"/>
      <c r="M53" s="34"/>
    </row>
    <row r="54" spans="1:13" s="40" customFormat="1" ht="18" customHeight="1" thickBot="1" x14ac:dyDescent="0.2">
      <c r="A54" s="133"/>
      <c r="B54" s="83"/>
      <c r="C54" s="84"/>
      <c r="D54" s="85"/>
      <c r="E54" s="86"/>
      <c r="F54" s="87"/>
      <c r="G54" s="89"/>
      <c r="H54" s="88"/>
      <c r="I54" s="89"/>
      <c r="J54" s="86"/>
      <c r="K54" s="90"/>
      <c r="L54" s="236"/>
      <c r="M54" s="34"/>
    </row>
    <row r="55" spans="1:13" s="69" customFormat="1" ht="18" customHeight="1" x14ac:dyDescent="0.15">
      <c r="A55" s="91"/>
      <c r="B55" s="94"/>
      <c r="C55" s="95"/>
      <c r="D55" s="96"/>
      <c r="E55" s="59"/>
      <c r="F55" s="59"/>
      <c r="G55" s="59"/>
      <c r="H55" s="59"/>
      <c r="I55" s="22"/>
      <c r="J55" s="34"/>
      <c r="K55" s="59"/>
      <c r="L55" s="231"/>
      <c r="M55" s="59"/>
    </row>
    <row r="56" spans="1:13" s="69" customFormat="1" ht="18" customHeight="1" x14ac:dyDescent="0.15">
      <c r="A56" s="91" t="s">
        <v>41</v>
      </c>
      <c r="B56" s="97"/>
      <c r="C56" s="98"/>
      <c r="D56" s="99"/>
      <c r="E56" s="100"/>
      <c r="F56" s="100"/>
      <c r="G56" s="100"/>
      <c r="H56" s="100"/>
      <c r="I56" s="100"/>
      <c r="J56" s="101"/>
      <c r="K56" s="59"/>
      <c r="L56" s="231"/>
      <c r="M56" s="59"/>
    </row>
    <row r="57" spans="1:13" x14ac:dyDescent="0.45">
      <c r="A57" s="114" t="s">
        <v>104</v>
      </c>
      <c r="L57" s="231"/>
    </row>
    <row r="59" spans="1:13" s="24" customFormat="1" x14ac:dyDescent="0.45">
      <c r="A59" s="20"/>
      <c r="B59" s="20"/>
      <c r="C59" s="20"/>
      <c r="D59" s="20"/>
      <c r="E59" s="20"/>
      <c r="F59" s="102"/>
      <c r="G59" s="20"/>
      <c r="H59" s="20"/>
      <c r="I59" s="20"/>
      <c r="K59" s="20"/>
      <c r="L59" s="20"/>
      <c r="M59" s="104"/>
    </row>
    <row r="85" spans="1:13" s="17" customFormat="1" x14ac:dyDescent="0.45">
      <c r="A85" s="16" t="s">
        <v>55</v>
      </c>
      <c r="C85" s="18"/>
      <c r="D85" s="19"/>
      <c r="E85" s="20"/>
      <c r="F85" s="20"/>
      <c r="G85" s="20"/>
      <c r="H85" s="20"/>
      <c r="I85" s="20"/>
      <c r="J85" s="24"/>
      <c r="K85" s="20"/>
      <c r="L85" s="20"/>
      <c r="M85" s="103"/>
    </row>
  </sheetData>
  <mergeCells count="8">
    <mergeCell ref="L5:L6"/>
    <mergeCell ref="A3:K3"/>
    <mergeCell ref="A5:A6"/>
    <mergeCell ref="B5:B6"/>
    <mergeCell ref="C5:C6"/>
    <mergeCell ref="D5:D6"/>
    <mergeCell ref="E5:F6"/>
    <mergeCell ref="G5:K6"/>
  </mergeCells>
  <phoneticPr fontId="1"/>
  <printOptions horizontalCentered="1"/>
  <pageMargins left="0.59055118110236227" right="0.59055118110236227" top="0.59055118110236227" bottom="0.59055118110236227" header="0.31496062992125984" footer="0.31496062992125984"/>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FA90A-EE60-4C32-AB91-710DDDCE804D}">
  <sheetPr>
    <tabColor rgb="FF0000FF"/>
    <pageSetUpPr fitToPage="1"/>
  </sheetPr>
  <dimension ref="A1:P72"/>
  <sheetViews>
    <sheetView view="pageBreakPreview" topLeftCell="A31" zoomScale="85" zoomScaleNormal="100" zoomScaleSheetLayoutView="85" workbookViewId="0">
      <selection activeCell="E45" sqref="E45"/>
    </sheetView>
  </sheetViews>
  <sheetFormatPr defaultColWidth="9" defaultRowHeight="19.5" x14ac:dyDescent="0.45"/>
  <cols>
    <col min="1" max="1" width="5.125" style="16" customWidth="1"/>
    <col min="2" max="2" width="19.625" style="17" customWidth="1"/>
    <col min="3" max="3" width="4.125" style="18" customWidth="1"/>
    <col min="4" max="4" width="14.125" style="19" customWidth="1"/>
    <col min="5" max="5" width="14.125" style="20" customWidth="1"/>
    <col min="6" max="6" width="3.375" style="20" customWidth="1"/>
    <col min="7" max="7" width="2.875" style="20" customWidth="1"/>
    <col min="8" max="8" width="29.125" style="20" customWidth="1"/>
    <col min="9" max="9" width="11.125" style="20" customWidth="1"/>
    <col min="10" max="10" width="4.125" style="20" customWidth="1"/>
    <col min="11" max="11" width="2.875" style="20" customWidth="1"/>
    <col min="12" max="12" width="19.125" style="20" customWidth="1"/>
    <col min="13" max="13" width="11.125" style="24" customWidth="1"/>
    <col min="14" max="14" width="4.125" style="20" customWidth="1"/>
    <col min="15" max="15" width="27.25" style="20" bestFit="1" customWidth="1"/>
    <col min="16" max="16" width="9" style="23"/>
    <col min="17" max="16384" width="9" style="20"/>
  </cols>
  <sheetData>
    <row r="1" spans="1:16" ht="21" customHeight="1" x14ac:dyDescent="0.45">
      <c r="M1" s="40"/>
      <c r="N1" s="22" t="s">
        <v>89</v>
      </c>
    </row>
    <row r="2" spans="1:16" ht="7.5" customHeight="1" x14ac:dyDescent="0.45">
      <c r="N2" s="25"/>
    </row>
    <row r="3" spans="1:16" s="26" customFormat="1" ht="27" customHeight="1" x14ac:dyDescent="0.15">
      <c r="A3" s="249" t="s">
        <v>109</v>
      </c>
      <c r="B3" s="249"/>
      <c r="C3" s="249"/>
      <c r="D3" s="249"/>
      <c r="E3" s="249"/>
      <c r="F3" s="249"/>
      <c r="G3" s="249"/>
      <c r="H3" s="249"/>
      <c r="I3" s="249"/>
      <c r="J3" s="249"/>
      <c r="K3" s="249"/>
      <c r="L3" s="249"/>
      <c r="M3" s="249"/>
      <c r="N3" s="249"/>
      <c r="O3" s="126"/>
      <c r="P3" s="27"/>
    </row>
    <row r="4" spans="1:16" s="26" customFormat="1" ht="18" customHeight="1" thickBot="1" x14ac:dyDescent="0.2">
      <c r="A4" s="28"/>
      <c r="B4" s="28"/>
      <c r="C4" s="92"/>
      <c r="D4" s="92"/>
      <c r="E4" s="92"/>
      <c r="F4" s="92"/>
      <c r="G4" s="92"/>
      <c r="H4" s="92"/>
      <c r="I4" s="92"/>
      <c r="J4" s="92"/>
      <c r="K4" s="92"/>
      <c r="L4" s="92"/>
      <c r="M4" s="92"/>
      <c r="N4" s="92"/>
      <c r="P4" s="27"/>
    </row>
    <row r="5" spans="1:16" s="24" customFormat="1" ht="21" customHeight="1" x14ac:dyDescent="0.45">
      <c r="A5" s="250" t="s">
        <v>21</v>
      </c>
      <c r="B5" s="252" t="s">
        <v>22</v>
      </c>
      <c r="C5" s="254" t="s">
        <v>23</v>
      </c>
      <c r="D5" s="256" t="s">
        <v>24</v>
      </c>
      <c r="E5" s="258" t="s">
        <v>25</v>
      </c>
      <c r="F5" s="259"/>
      <c r="G5" s="262" t="s">
        <v>26</v>
      </c>
      <c r="H5" s="262"/>
      <c r="I5" s="262"/>
      <c r="J5" s="262"/>
      <c r="K5" s="262"/>
      <c r="L5" s="262"/>
      <c r="M5" s="262"/>
      <c r="N5" s="263"/>
      <c r="O5" s="247" t="s">
        <v>56</v>
      </c>
      <c r="P5" s="29"/>
    </row>
    <row r="6" spans="1:16" s="24" customFormat="1" ht="21" customHeight="1" thickBot="1" x14ac:dyDescent="0.5">
      <c r="A6" s="251"/>
      <c r="B6" s="253"/>
      <c r="C6" s="255"/>
      <c r="D6" s="257"/>
      <c r="E6" s="260"/>
      <c r="F6" s="261"/>
      <c r="G6" s="264"/>
      <c r="H6" s="264"/>
      <c r="I6" s="264"/>
      <c r="J6" s="264"/>
      <c r="K6" s="264"/>
      <c r="L6" s="264"/>
      <c r="M6" s="264"/>
      <c r="N6" s="265"/>
      <c r="O6" s="248"/>
      <c r="P6" s="29"/>
    </row>
    <row r="7" spans="1:16" s="40" customFormat="1" ht="16.5" customHeight="1" thickTop="1" x14ac:dyDescent="0.15">
      <c r="A7" s="30"/>
      <c r="B7" s="31"/>
      <c r="C7" s="32"/>
      <c r="D7" s="33"/>
      <c r="E7" s="34"/>
      <c r="F7" s="35"/>
      <c r="G7" s="34"/>
      <c r="H7" s="36"/>
      <c r="I7" s="36"/>
      <c r="J7" s="36"/>
      <c r="K7" s="37"/>
      <c r="L7" s="37"/>
      <c r="M7" s="38"/>
      <c r="N7" s="39"/>
      <c r="O7" s="127"/>
      <c r="P7" s="41"/>
    </row>
    <row r="8" spans="1:16" s="40" customFormat="1" ht="16.5" customHeight="1" x14ac:dyDescent="0.15">
      <c r="A8" s="42">
        <v>1</v>
      </c>
      <c r="B8" s="190">
        <v>45890</v>
      </c>
      <c r="C8" s="43">
        <f>WEEKDAY(B8)</f>
        <v>5</v>
      </c>
      <c r="D8" s="123"/>
      <c r="E8" s="44"/>
      <c r="F8" s="35"/>
      <c r="G8" s="124"/>
      <c r="H8" s="60" t="s">
        <v>85</v>
      </c>
      <c r="I8" s="36"/>
      <c r="J8" s="36"/>
      <c r="K8" s="37"/>
      <c r="L8" s="37"/>
      <c r="M8" s="46"/>
      <c r="N8" s="47"/>
      <c r="O8" s="127"/>
      <c r="P8" s="41"/>
    </row>
    <row r="9" spans="1:16" s="40" customFormat="1" ht="16.5" customHeight="1" x14ac:dyDescent="0.15">
      <c r="A9" s="42"/>
      <c r="B9" s="190"/>
      <c r="C9" s="43"/>
      <c r="D9" s="123">
        <v>0.72916666666666663</v>
      </c>
      <c r="E9" s="44" t="s">
        <v>27</v>
      </c>
      <c r="F9" s="35" t="s">
        <v>28</v>
      </c>
      <c r="G9" s="124" t="s">
        <v>86</v>
      </c>
      <c r="H9" s="36"/>
      <c r="I9" s="36"/>
      <c r="J9" s="36"/>
      <c r="K9" s="37"/>
      <c r="L9" s="37"/>
      <c r="M9" s="46"/>
      <c r="N9" s="47"/>
      <c r="O9" s="127" t="s">
        <v>57</v>
      </c>
      <c r="P9" s="208" t="s">
        <v>95</v>
      </c>
    </row>
    <row r="10" spans="1:16" s="40" customFormat="1" ht="16.5" customHeight="1" x14ac:dyDescent="0.15">
      <c r="A10" s="42"/>
      <c r="B10" s="190"/>
      <c r="C10" s="43"/>
      <c r="D10" s="123">
        <v>0.92013888888888884</v>
      </c>
      <c r="E10" s="79" t="s">
        <v>30</v>
      </c>
      <c r="F10" s="35" t="s">
        <v>29</v>
      </c>
      <c r="G10" s="45"/>
      <c r="H10" s="36"/>
      <c r="I10" s="36"/>
      <c r="J10" s="36"/>
      <c r="K10" s="37"/>
      <c r="L10" s="37"/>
      <c r="M10" s="46"/>
      <c r="N10" s="47"/>
      <c r="O10" s="127" t="s">
        <v>125</v>
      </c>
      <c r="P10" s="41"/>
    </row>
    <row r="11" spans="1:16" s="40" customFormat="1" ht="16.5" customHeight="1" x14ac:dyDescent="0.15">
      <c r="A11" s="48"/>
      <c r="B11" s="191"/>
      <c r="C11" s="49"/>
      <c r="D11" s="50"/>
      <c r="E11" s="51"/>
      <c r="F11" s="52"/>
      <c r="G11" s="51"/>
      <c r="H11" s="53"/>
      <c r="I11" s="53"/>
      <c r="J11" s="53"/>
      <c r="K11" s="54"/>
      <c r="L11" s="54"/>
      <c r="M11" s="55" t="s">
        <v>30</v>
      </c>
      <c r="N11" s="56" t="s">
        <v>31</v>
      </c>
      <c r="O11" s="128" t="s">
        <v>126</v>
      </c>
      <c r="P11" s="41"/>
    </row>
    <row r="12" spans="1:16" s="40" customFormat="1" ht="16.5" customHeight="1" x14ac:dyDescent="0.15">
      <c r="A12" s="30"/>
      <c r="B12" s="192"/>
      <c r="C12" s="57"/>
      <c r="D12" s="33"/>
      <c r="E12" s="34"/>
      <c r="F12" s="35"/>
      <c r="G12" s="34"/>
      <c r="H12" s="36"/>
      <c r="I12" s="36"/>
      <c r="J12" s="36"/>
      <c r="K12" s="37"/>
      <c r="L12" s="37"/>
      <c r="M12" s="34"/>
      <c r="N12" s="58"/>
      <c r="O12" s="127"/>
      <c r="P12" s="41"/>
    </row>
    <row r="13" spans="1:16" s="40" customFormat="1" ht="16.5" customHeight="1" x14ac:dyDescent="0.15">
      <c r="A13" s="42">
        <f>A8+1</f>
        <v>2</v>
      </c>
      <c r="B13" s="190">
        <f>MAX(B7:B$11)+1</f>
        <v>45891</v>
      </c>
      <c r="C13" s="43">
        <f>WEEKDAY(B13)</f>
        <v>6</v>
      </c>
      <c r="D13" s="33"/>
      <c r="E13" s="44"/>
      <c r="F13" s="35"/>
      <c r="G13" s="45"/>
      <c r="H13" s="60" t="s">
        <v>33</v>
      </c>
      <c r="I13" s="60"/>
      <c r="J13" s="60"/>
      <c r="K13" s="37"/>
      <c r="L13" s="37"/>
      <c r="M13" s="34"/>
      <c r="N13" s="58"/>
      <c r="O13" s="127" t="s">
        <v>60</v>
      </c>
      <c r="P13" s="41"/>
    </row>
    <row r="14" spans="1:16" s="40" customFormat="1" ht="16.5" customHeight="1" x14ac:dyDescent="0.15">
      <c r="A14" s="42"/>
      <c r="B14" s="190"/>
      <c r="C14" s="43"/>
      <c r="D14" s="33"/>
      <c r="E14" s="79"/>
      <c r="F14" s="35"/>
      <c r="G14" s="34"/>
      <c r="H14" s="60" t="s">
        <v>32</v>
      </c>
      <c r="I14" s="60"/>
      <c r="J14" s="60"/>
      <c r="K14" s="37"/>
      <c r="L14" s="37"/>
      <c r="M14" s="34"/>
      <c r="N14" s="58"/>
      <c r="O14" s="127"/>
      <c r="P14" s="41"/>
    </row>
    <row r="15" spans="1:16" s="40" customFormat="1" ht="16.5" customHeight="1" x14ac:dyDescent="0.15">
      <c r="A15" s="42"/>
      <c r="B15" s="190"/>
      <c r="C15" s="43"/>
      <c r="D15" s="33"/>
      <c r="E15" s="62"/>
      <c r="F15" s="35"/>
      <c r="G15" s="34"/>
      <c r="H15" s="60" t="s">
        <v>113</v>
      </c>
      <c r="I15" s="60"/>
      <c r="J15" s="60"/>
      <c r="K15" s="37"/>
      <c r="L15" s="37"/>
      <c r="M15" s="34"/>
      <c r="N15" s="58"/>
      <c r="O15" s="127"/>
      <c r="P15" s="41"/>
    </row>
    <row r="16" spans="1:16" s="40" customFormat="1" ht="15.95" customHeight="1" x14ac:dyDescent="0.15">
      <c r="A16" s="61"/>
      <c r="B16" s="191"/>
      <c r="C16" s="49"/>
      <c r="D16" s="50"/>
      <c r="E16" s="51"/>
      <c r="F16" s="52"/>
      <c r="G16" s="51"/>
      <c r="H16" s="53"/>
      <c r="I16" s="53"/>
      <c r="J16" s="53"/>
      <c r="K16" s="54"/>
      <c r="L16" s="54"/>
      <c r="M16" s="55" t="s">
        <v>30</v>
      </c>
      <c r="N16" s="56" t="s">
        <v>31</v>
      </c>
      <c r="O16" s="128"/>
      <c r="P16" s="41"/>
    </row>
    <row r="17" spans="1:16" s="40" customFormat="1" ht="16.5" customHeight="1" x14ac:dyDescent="0.15">
      <c r="A17" s="30"/>
      <c r="B17" s="192"/>
      <c r="C17" s="57"/>
      <c r="D17" s="33"/>
      <c r="E17" s="34"/>
      <c r="F17" s="35"/>
      <c r="G17" s="34"/>
      <c r="H17" s="36"/>
      <c r="I17" s="36"/>
      <c r="J17" s="36"/>
      <c r="K17" s="37"/>
      <c r="L17" s="37"/>
      <c r="M17" s="34"/>
      <c r="N17" s="58"/>
      <c r="O17" s="127"/>
      <c r="P17" s="41"/>
    </row>
    <row r="18" spans="1:16" s="40" customFormat="1" ht="16.5" customHeight="1" x14ac:dyDescent="0.15">
      <c r="A18" s="42">
        <f>A13+1</f>
        <v>3</v>
      </c>
      <c r="B18" s="190">
        <f>MAX(B$7:B13)+1</f>
        <v>45892</v>
      </c>
      <c r="C18" s="220">
        <f>WEEKDAY(B18)</f>
        <v>7</v>
      </c>
      <c r="D18" s="33" t="s">
        <v>59</v>
      </c>
      <c r="E18" s="60"/>
      <c r="F18" s="35"/>
      <c r="G18" s="45"/>
      <c r="H18" s="60" t="s">
        <v>35</v>
      </c>
      <c r="I18" s="60"/>
      <c r="J18" s="60"/>
      <c r="K18" s="37"/>
      <c r="L18" s="37"/>
      <c r="M18" s="34"/>
      <c r="N18" s="58"/>
      <c r="O18" s="127" t="s">
        <v>60</v>
      </c>
      <c r="P18" s="41"/>
    </row>
    <row r="19" spans="1:16" s="40" customFormat="1" ht="16.5" customHeight="1" x14ac:dyDescent="0.15">
      <c r="A19" s="42"/>
      <c r="B19" s="190"/>
      <c r="C19" s="43"/>
      <c r="D19" s="33"/>
      <c r="E19" s="62"/>
      <c r="F19" s="35"/>
      <c r="G19" s="45"/>
      <c r="H19" s="60"/>
      <c r="I19" s="60"/>
      <c r="J19" s="60"/>
      <c r="K19" s="37"/>
      <c r="L19" s="37"/>
      <c r="M19" s="34"/>
      <c r="N19" s="58"/>
      <c r="O19" s="127"/>
      <c r="P19" s="41"/>
    </row>
    <row r="20" spans="1:16" s="40" customFormat="1" ht="16.5" customHeight="1" x14ac:dyDescent="0.15">
      <c r="A20" s="61"/>
      <c r="B20" s="191"/>
      <c r="C20" s="49"/>
      <c r="D20" s="50"/>
      <c r="E20" s="51"/>
      <c r="F20" s="52"/>
      <c r="G20" s="51"/>
      <c r="H20" s="53"/>
      <c r="I20" s="53"/>
      <c r="J20" s="53"/>
      <c r="K20" s="54"/>
      <c r="L20" s="54"/>
      <c r="M20" s="55" t="s">
        <v>30</v>
      </c>
      <c r="N20" s="56" t="s">
        <v>31</v>
      </c>
      <c r="O20" s="128"/>
      <c r="P20" s="41"/>
    </row>
    <row r="21" spans="1:16" s="40" customFormat="1" ht="16.5" customHeight="1" x14ac:dyDescent="0.15">
      <c r="A21" s="30"/>
      <c r="B21" s="192"/>
      <c r="C21" s="57"/>
      <c r="D21" s="33"/>
      <c r="E21" s="45"/>
      <c r="F21" s="63"/>
      <c r="G21" s="64"/>
      <c r="H21" s="59"/>
      <c r="I21" s="59"/>
      <c r="J21" s="59"/>
      <c r="K21" s="64"/>
      <c r="L21" s="22"/>
      <c r="M21" s="34"/>
      <c r="N21" s="58"/>
      <c r="O21" s="127"/>
      <c r="P21" s="41"/>
    </row>
    <row r="22" spans="1:16" s="40" customFormat="1" ht="16.5" customHeight="1" x14ac:dyDescent="0.15">
      <c r="A22" s="42">
        <f>A18+1</f>
        <v>4</v>
      </c>
      <c r="B22" s="190">
        <f>MAX(B$7:B18)+1</f>
        <v>45893</v>
      </c>
      <c r="C22" s="220">
        <f>WEEKDAY(B22)</f>
        <v>1</v>
      </c>
      <c r="D22" s="33" t="s">
        <v>59</v>
      </c>
      <c r="E22" s="62"/>
      <c r="F22" s="35"/>
      <c r="G22" s="34"/>
      <c r="H22" s="60" t="s">
        <v>35</v>
      </c>
      <c r="I22" s="60"/>
      <c r="J22" s="60"/>
      <c r="K22" s="45"/>
      <c r="L22" s="45"/>
      <c r="M22" s="34"/>
      <c r="N22" s="58"/>
      <c r="O22" s="127" t="s">
        <v>60</v>
      </c>
      <c r="P22" s="41"/>
    </row>
    <row r="23" spans="1:16" s="40" customFormat="1" ht="16.5" customHeight="1" x14ac:dyDescent="0.15">
      <c r="A23" s="42"/>
      <c r="B23" s="190"/>
      <c r="C23" s="43"/>
      <c r="D23" s="33"/>
      <c r="E23" s="62"/>
      <c r="F23" s="35"/>
      <c r="G23" s="34"/>
      <c r="H23" s="60"/>
      <c r="I23" s="60"/>
      <c r="J23" s="60"/>
      <c r="K23" s="45"/>
      <c r="L23" s="45"/>
      <c r="M23" s="34"/>
      <c r="N23" s="58"/>
      <c r="O23" s="127"/>
      <c r="P23" s="41"/>
    </row>
    <row r="24" spans="1:16" s="40" customFormat="1" ht="16.5" customHeight="1" x14ac:dyDescent="0.15">
      <c r="A24" s="61"/>
      <c r="B24" s="191"/>
      <c r="C24" s="49"/>
      <c r="D24" s="50"/>
      <c r="E24" s="51"/>
      <c r="F24" s="52"/>
      <c r="G24" s="65"/>
      <c r="H24" s="66"/>
      <c r="I24" s="66"/>
      <c r="J24" s="66"/>
      <c r="K24" s="65"/>
      <c r="L24" s="65"/>
      <c r="M24" s="55" t="s">
        <v>30</v>
      </c>
      <c r="N24" s="67" t="s">
        <v>36</v>
      </c>
      <c r="O24" s="128"/>
      <c r="P24" s="41"/>
    </row>
    <row r="25" spans="1:16" s="40" customFormat="1" ht="16.5" customHeight="1" x14ac:dyDescent="0.15">
      <c r="A25" s="30"/>
      <c r="B25" s="192"/>
      <c r="C25" s="57"/>
      <c r="D25" s="33"/>
      <c r="E25" s="45"/>
      <c r="F25" s="63"/>
      <c r="G25" s="64"/>
      <c r="H25" s="59"/>
      <c r="I25" s="59"/>
      <c r="J25" s="59"/>
      <c r="K25" s="64"/>
      <c r="L25" s="22"/>
      <c r="M25" s="34"/>
      <c r="N25" s="58"/>
      <c r="O25" s="127"/>
      <c r="P25" s="41"/>
    </row>
    <row r="26" spans="1:16" s="40" customFormat="1" ht="16.5" customHeight="1" x14ac:dyDescent="0.15">
      <c r="A26" s="42">
        <f>A22+1</f>
        <v>5</v>
      </c>
      <c r="B26" s="190">
        <f>MAX(B$7:B22)+1</f>
        <v>45894</v>
      </c>
      <c r="C26" s="43">
        <f>WEEKDAY(B26)</f>
        <v>2</v>
      </c>
      <c r="D26" s="33" t="s">
        <v>59</v>
      </c>
      <c r="E26" s="62"/>
      <c r="F26" s="35"/>
      <c r="G26" s="34"/>
      <c r="H26" s="60" t="s">
        <v>35</v>
      </c>
      <c r="I26" s="60"/>
      <c r="J26" s="60"/>
      <c r="K26" s="45"/>
      <c r="L26" s="45"/>
      <c r="M26" s="34"/>
      <c r="N26" s="58"/>
      <c r="O26" s="127" t="s">
        <v>60</v>
      </c>
      <c r="P26" s="41"/>
    </row>
    <row r="27" spans="1:16" s="40" customFormat="1" ht="16.5" customHeight="1" x14ac:dyDescent="0.15">
      <c r="A27" s="42"/>
      <c r="B27" s="190"/>
      <c r="C27" s="43"/>
      <c r="D27" s="33"/>
      <c r="E27" s="62"/>
      <c r="F27" s="35"/>
      <c r="G27" s="34"/>
      <c r="H27" s="60"/>
      <c r="I27" s="60"/>
      <c r="J27" s="60"/>
      <c r="K27" s="45"/>
      <c r="L27" s="45"/>
      <c r="M27" s="34"/>
      <c r="N27" s="58"/>
      <c r="O27" s="127"/>
      <c r="P27" s="41"/>
    </row>
    <row r="28" spans="1:16" s="40" customFormat="1" ht="16.5" customHeight="1" x14ac:dyDescent="0.15">
      <c r="A28" s="61"/>
      <c r="B28" s="191"/>
      <c r="C28" s="49"/>
      <c r="D28" s="50"/>
      <c r="E28" s="51"/>
      <c r="F28" s="52"/>
      <c r="G28" s="65"/>
      <c r="H28" s="66"/>
      <c r="I28" s="66"/>
      <c r="J28" s="66"/>
      <c r="K28" s="65"/>
      <c r="L28" s="65"/>
      <c r="M28" s="55" t="s">
        <v>30</v>
      </c>
      <c r="N28" s="67" t="s">
        <v>36</v>
      </c>
      <c r="O28" s="128"/>
      <c r="P28" s="41"/>
    </row>
    <row r="29" spans="1:16" s="69" customFormat="1" ht="16.5" customHeight="1" x14ac:dyDescent="0.15">
      <c r="A29" s="68"/>
      <c r="B29" s="190"/>
      <c r="C29" s="32"/>
      <c r="D29" s="33"/>
      <c r="E29" s="45"/>
      <c r="F29" s="63"/>
      <c r="G29" s="64"/>
      <c r="H29" s="59"/>
      <c r="I29" s="59"/>
      <c r="J29" s="59"/>
      <c r="K29" s="64"/>
      <c r="L29" s="22"/>
      <c r="M29" s="34"/>
      <c r="N29" s="58"/>
      <c r="O29" s="242"/>
    </row>
    <row r="30" spans="1:16" s="69" customFormat="1" ht="16.5" customHeight="1" x14ac:dyDescent="0.15">
      <c r="A30" s="42">
        <f>A26+1</f>
        <v>6</v>
      </c>
      <c r="B30" s="190">
        <f>MAX(B$7:B26)+1</f>
        <v>45895</v>
      </c>
      <c r="C30" s="43">
        <f>WEEKDAY(B30)</f>
        <v>3</v>
      </c>
      <c r="D30" s="33" t="s">
        <v>59</v>
      </c>
      <c r="E30" s="62"/>
      <c r="F30" s="63"/>
      <c r="G30" s="34"/>
      <c r="H30" s="60" t="s">
        <v>35</v>
      </c>
      <c r="I30" s="60"/>
      <c r="J30" s="60"/>
      <c r="K30" s="45"/>
      <c r="L30" s="45"/>
      <c r="M30" s="34"/>
      <c r="N30" s="58"/>
      <c r="O30" s="127" t="s">
        <v>60</v>
      </c>
      <c r="P30" s="70"/>
    </row>
    <row r="31" spans="1:16" s="69" customFormat="1" ht="16.5" customHeight="1" x14ac:dyDescent="0.15">
      <c r="A31" s="42"/>
      <c r="B31" s="190"/>
      <c r="C31" s="43"/>
      <c r="D31" s="33"/>
      <c r="E31" s="62"/>
      <c r="F31" s="63"/>
      <c r="G31" s="34"/>
      <c r="H31" s="60"/>
      <c r="I31" s="60"/>
      <c r="J31" s="60"/>
      <c r="K31" s="45"/>
      <c r="L31" s="45"/>
      <c r="M31" s="34"/>
      <c r="N31" s="58"/>
      <c r="O31" s="127"/>
      <c r="P31" s="70"/>
    </row>
    <row r="32" spans="1:16" s="69" customFormat="1" ht="16.5" hidden="1" customHeight="1" x14ac:dyDescent="0.15">
      <c r="A32" s="42"/>
      <c r="B32" s="190"/>
      <c r="C32" s="43"/>
      <c r="D32" s="33"/>
      <c r="E32" s="62"/>
      <c r="F32" s="63"/>
      <c r="G32" s="34"/>
      <c r="H32" s="60"/>
      <c r="I32" s="60"/>
      <c r="J32" s="60"/>
      <c r="K32" s="45"/>
      <c r="L32" s="45"/>
      <c r="M32" s="34"/>
      <c r="N32" s="58"/>
      <c r="O32" s="127"/>
      <c r="P32" s="70"/>
    </row>
    <row r="33" spans="1:16" s="69" customFormat="1" ht="16.5" customHeight="1" x14ac:dyDescent="0.15">
      <c r="A33" s="71"/>
      <c r="B33" s="191"/>
      <c r="C33" s="49"/>
      <c r="D33" s="50"/>
      <c r="E33" s="51"/>
      <c r="F33" s="52"/>
      <c r="G33" s="65"/>
      <c r="H33" s="66"/>
      <c r="I33" s="66"/>
      <c r="J33" s="66"/>
      <c r="K33" s="65"/>
      <c r="L33" s="65"/>
      <c r="M33" s="55" t="s">
        <v>30</v>
      </c>
      <c r="N33" s="67" t="s">
        <v>36</v>
      </c>
      <c r="O33" s="128"/>
      <c r="P33" s="70"/>
    </row>
    <row r="34" spans="1:16" s="69" customFormat="1" ht="16.5" customHeight="1" x14ac:dyDescent="0.15">
      <c r="A34" s="72"/>
      <c r="B34" s="192"/>
      <c r="C34" s="57"/>
      <c r="D34" s="33"/>
      <c r="E34" s="34"/>
      <c r="F34" s="77"/>
      <c r="G34" s="64"/>
      <c r="H34" s="59"/>
      <c r="I34" s="59"/>
      <c r="J34" s="59"/>
      <c r="K34" s="64"/>
      <c r="L34" s="22"/>
      <c r="M34" s="34"/>
      <c r="N34" s="58"/>
      <c r="O34" s="127"/>
      <c r="P34" s="70"/>
    </row>
    <row r="35" spans="1:16" s="69" customFormat="1" ht="16.5" customHeight="1" x14ac:dyDescent="0.15">
      <c r="A35" s="42">
        <f>A30+1</f>
        <v>7</v>
      </c>
      <c r="B35" s="190">
        <f>MAX(B$7:B33)+1</f>
        <v>45896</v>
      </c>
      <c r="C35" s="43">
        <f>WEEKDAY(B35)</f>
        <v>4</v>
      </c>
      <c r="D35" s="33" t="s">
        <v>59</v>
      </c>
      <c r="E35" s="62"/>
      <c r="F35" s="35"/>
      <c r="G35" s="34"/>
      <c r="H35" s="60" t="s">
        <v>35</v>
      </c>
      <c r="I35" s="60"/>
      <c r="J35" s="60"/>
      <c r="K35" s="45"/>
      <c r="L35" s="45"/>
      <c r="M35" s="34"/>
      <c r="N35" s="58"/>
      <c r="O35" s="127" t="s">
        <v>60</v>
      </c>
      <c r="P35" s="70"/>
    </row>
    <row r="36" spans="1:16" s="69" customFormat="1" ht="16.5" customHeight="1" x14ac:dyDescent="0.15">
      <c r="A36" s="42"/>
      <c r="B36" s="190"/>
      <c r="C36" s="43"/>
      <c r="D36" s="33"/>
      <c r="E36" s="62"/>
      <c r="F36" s="35"/>
      <c r="G36" s="34"/>
      <c r="H36" s="60"/>
      <c r="I36" s="60"/>
      <c r="J36" s="60"/>
      <c r="K36" s="45"/>
      <c r="L36" s="45"/>
      <c r="M36" s="34"/>
      <c r="N36" s="58"/>
      <c r="O36" s="127"/>
      <c r="P36" s="70"/>
    </row>
    <row r="37" spans="1:16" s="69" customFormat="1" ht="16.5" customHeight="1" x14ac:dyDescent="0.15">
      <c r="A37" s="74"/>
      <c r="B37" s="191"/>
      <c r="C37" s="49"/>
      <c r="D37" s="50"/>
      <c r="E37" s="75"/>
      <c r="F37" s="76"/>
      <c r="G37" s="65"/>
      <c r="H37" s="66"/>
      <c r="I37" s="66"/>
      <c r="J37" s="66"/>
      <c r="K37" s="65"/>
      <c r="L37" s="65"/>
      <c r="M37" s="55" t="s">
        <v>30</v>
      </c>
      <c r="N37" s="67" t="s">
        <v>36</v>
      </c>
      <c r="O37" s="128"/>
      <c r="P37" s="70"/>
    </row>
    <row r="38" spans="1:16" s="69" customFormat="1" ht="16.5" customHeight="1" x14ac:dyDescent="0.15">
      <c r="A38" s="72"/>
      <c r="B38" s="192"/>
      <c r="C38" s="57"/>
      <c r="D38" s="33"/>
      <c r="E38" s="34"/>
      <c r="F38" s="77"/>
      <c r="G38" s="34"/>
      <c r="H38" s="59"/>
      <c r="I38" s="59"/>
      <c r="J38" s="59"/>
      <c r="K38" s="22"/>
      <c r="L38" s="22"/>
      <c r="M38" s="34"/>
      <c r="N38" s="58"/>
      <c r="O38" s="127"/>
      <c r="P38" s="70"/>
    </row>
    <row r="39" spans="1:16" s="69" customFormat="1" ht="16.5" customHeight="1" x14ac:dyDescent="0.15">
      <c r="A39" s="42">
        <f>A35+1</f>
        <v>8</v>
      </c>
      <c r="B39" s="190">
        <f>MAX(B$7:B37)+1</f>
        <v>45897</v>
      </c>
      <c r="C39" s="43">
        <f>WEEKDAY(B39)</f>
        <v>5</v>
      </c>
      <c r="D39" s="33" t="s">
        <v>59</v>
      </c>
      <c r="E39" s="62"/>
      <c r="F39" s="35"/>
      <c r="G39" s="45"/>
      <c r="H39" s="60" t="s">
        <v>35</v>
      </c>
      <c r="I39" s="60"/>
      <c r="J39" s="60"/>
      <c r="K39" s="22"/>
      <c r="L39" s="22"/>
      <c r="M39" s="34"/>
      <c r="N39" s="58"/>
      <c r="O39" s="127" t="s">
        <v>60</v>
      </c>
      <c r="P39" s="70"/>
    </row>
    <row r="40" spans="1:16" s="69" customFormat="1" ht="16.5" customHeight="1" x14ac:dyDescent="0.15">
      <c r="A40" s="42"/>
      <c r="B40" s="190"/>
      <c r="C40" s="43"/>
      <c r="D40" s="33"/>
      <c r="E40" s="62"/>
      <c r="F40" s="35"/>
      <c r="G40" s="45"/>
      <c r="H40" s="60"/>
      <c r="I40" s="60"/>
      <c r="J40" s="60"/>
      <c r="K40" s="22"/>
      <c r="L40" s="22"/>
      <c r="M40" s="34"/>
      <c r="N40" s="58"/>
      <c r="O40" s="127"/>
      <c r="P40" s="70"/>
    </row>
    <row r="41" spans="1:16" s="69" customFormat="1" ht="16.5" customHeight="1" x14ac:dyDescent="0.15">
      <c r="A41" s="74"/>
      <c r="B41" s="191"/>
      <c r="C41" s="49"/>
      <c r="D41" s="50"/>
      <c r="E41" s="75"/>
      <c r="F41" s="76"/>
      <c r="G41" s="51"/>
      <c r="H41" s="66"/>
      <c r="I41" s="66"/>
      <c r="J41" s="66"/>
      <c r="K41" s="65"/>
      <c r="L41" s="65"/>
      <c r="M41" s="55" t="s">
        <v>30</v>
      </c>
      <c r="N41" s="67" t="s">
        <v>36</v>
      </c>
      <c r="O41" s="128"/>
      <c r="P41" s="70"/>
    </row>
    <row r="42" spans="1:16" s="69" customFormat="1" ht="16.5" customHeight="1" x14ac:dyDescent="0.15">
      <c r="A42" s="72"/>
      <c r="B42" s="192"/>
      <c r="C42" s="57"/>
      <c r="D42" s="33"/>
      <c r="E42" s="34"/>
      <c r="F42" s="77"/>
      <c r="G42" s="34"/>
      <c r="H42" s="59"/>
      <c r="I42" s="59"/>
      <c r="J42" s="59"/>
      <c r="K42" s="22"/>
      <c r="L42" s="22"/>
      <c r="M42" s="34"/>
      <c r="N42" s="58"/>
      <c r="O42" s="127"/>
      <c r="P42" s="70"/>
    </row>
    <row r="43" spans="1:16" s="69" customFormat="1" ht="16.5" customHeight="1" x14ac:dyDescent="0.15">
      <c r="A43" s="42">
        <f>A39+1</f>
        <v>9</v>
      </c>
      <c r="B43" s="190">
        <f>MAX(B$7:B41)+1</f>
        <v>45898</v>
      </c>
      <c r="C43" s="43">
        <f>WEEKDAY(B43)</f>
        <v>6</v>
      </c>
      <c r="D43" s="33" t="s">
        <v>59</v>
      </c>
      <c r="E43" s="62"/>
      <c r="F43" s="35"/>
      <c r="G43" s="45"/>
      <c r="H43" s="60" t="s">
        <v>35</v>
      </c>
      <c r="I43" s="60"/>
      <c r="J43" s="60"/>
      <c r="K43" s="22"/>
      <c r="L43" s="22"/>
      <c r="M43" s="34"/>
      <c r="N43" s="58"/>
      <c r="O43" s="127" t="s">
        <v>60</v>
      </c>
      <c r="P43" s="70"/>
    </row>
    <row r="44" spans="1:16" s="69" customFormat="1" ht="16.5" customHeight="1" x14ac:dyDescent="0.15">
      <c r="A44" s="42"/>
      <c r="B44" s="190"/>
      <c r="C44" s="43"/>
      <c r="D44" s="33"/>
      <c r="E44" s="62"/>
      <c r="F44" s="35"/>
      <c r="G44" s="45"/>
      <c r="H44" s="60"/>
      <c r="I44" s="60"/>
      <c r="J44" s="60"/>
      <c r="K44" s="22"/>
      <c r="L44" s="22"/>
      <c r="M44" s="34"/>
      <c r="N44" s="58"/>
      <c r="O44" s="127"/>
      <c r="P44" s="70"/>
    </row>
    <row r="45" spans="1:16" s="69" customFormat="1" ht="16.5" customHeight="1" x14ac:dyDescent="0.15">
      <c r="A45" s="74"/>
      <c r="B45" s="191"/>
      <c r="C45" s="49"/>
      <c r="D45" s="50"/>
      <c r="E45" s="75"/>
      <c r="F45" s="76"/>
      <c r="G45" s="51"/>
      <c r="H45" s="66"/>
      <c r="I45" s="66"/>
      <c r="J45" s="66"/>
      <c r="K45" s="65"/>
      <c r="L45" s="65"/>
      <c r="M45" s="55" t="s">
        <v>30</v>
      </c>
      <c r="N45" s="67" t="s">
        <v>36</v>
      </c>
      <c r="O45" s="128"/>
      <c r="P45" s="70"/>
    </row>
    <row r="46" spans="1:16" s="69" customFormat="1" ht="16.5" customHeight="1" x14ac:dyDescent="0.15">
      <c r="A46" s="72"/>
      <c r="B46" s="192"/>
      <c r="C46" s="57"/>
      <c r="D46" s="33"/>
      <c r="E46" s="34"/>
      <c r="F46" s="77"/>
      <c r="G46" s="34"/>
      <c r="H46" s="59"/>
      <c r="I46" s="59"/>
      <c r="J46" s="59"/>
      <c r="K46" s="22"/>
      <c r="L46" s="22"/>
      <c r="M46" s="34"/>
      <c r="N46" s="58"/>
      <c r="O46" s="127"/>
      <c r="P46" s="70"/>
    </row>
    <row r="47" spans="1:16" s="69" customFormat="1" ht="16.5" customHeight="1" x14ac:dyDescent="0.15">
      <c r="A47" s="42">
        <f>A43+1</f>
        <v>10</v>
      </c>
      <c r="B47" s="190">
        <f>MAX(B$7:B45)+1</f>
        <v>45899</v>
      </c>
      <c r="C47" s="220">
        <f>WEEKDAY(B47)</f>
        <v>7</v>
      </c>
      <c r="D47" s="33" t="s">
        <v>59</v>
      </c>
      <c r="E47" s="62"/>
      <c r="F47" s="35"/>
      <c r="G47" s="45"/>
      <c r="H47" s="60" t="s">
        <v>35</v>
      </c>
      <c r="I47" s="60"/>
      <c r="J47" s="60"/>
      <c r="K47" s="22"/>
      <c r="L47" s="22"/>
      <c r="M47" s="34"/>
      <c r="N47" s="58"/>
      <c r="O47" s="127" t="s">
        <v>60</v>
      </c>
      <c r="P47" s="70"/>
    </row>
    <row r="48" spans="1:16" s="69" customFormat="1" ht="16.5" customHeight="1" x14ac:dyDescent="0.15">
      <c r="A48" s="42"/>
      <c r="B48" s="190"/>
      <c r="C48" s="43"/>
      <c r="D48" s="33"/>
      <c r="E48" s="62"/>
      <c r="F48" s="35"/>
      <c r="G48" s="45"/>
      <c r="H48" s="60"/>
      <c r="I48" s="60"/>
      <c r="J48" s="60"/>
      <c r="K48" s="22"/>
      <c r="L48" s="22"/>
      <c r="M48" s="34"/>
      <c r="N48" s="58"/>
      <c r="O48" s="127"/>
      <c r="P48" s="70"/>
    </row>
    <row r="49" spans="1:16" s="69" customFormat="1" ht="16.5" customHeight="1" x14ac:dyDescent="0.15">
      <c r="A49" s="74"/>
      <c r="B49" s="191"/>
      <c r="C49" s="49"/>
      <c r="D49" s="50"/>
      <c r="E49" s="75"/>
      <c r="F49" s="76"/>
      <c r="G49" s="51"/>
      <c r="H49" s="66"/>
      <c r="I49" s="66"/>
      <c r="J49" s="66"/>
      <c r="K49" s="65"/>
      <c r="L49" s="65"/>
      <c r="M49" s="55" t="s">
        <v>30</v>
      </c>
      <c r="N49" s="67" t="s">
        <v>36</v>
      </c>
      <c r="O49" s="128"/>
      <c r="P49" s="70"/>
    </row>
    <row r="50" spans="1:16" s="69" customFormat="1" ht="16.5" customHeight="1" x14ac:dyDescent="0.15">
      <c r="A50" s="72"/>
      <c r="B50" s="192"/>
      <c r="C50" s="57"/>
      <c r="D50" s="33"/>
      <c r="E50" s="34"/>
      <c r="F50" s="77"/>
      <c r="G50" s="34"/>
      <c r="H50" s="59"/>
      <c r="I50" s="59"/>
      <c r="J50" s="59"/>
      <c r="K50" s="22"/>
      <c r="L50" s="22"/>
      <c r="M50" s="34"/>
      <c r="N50" s="58"/>
      <c r="O50" s="127"/>
      <c r="P50" s="70"/>
    </row>
    <row r="51" spans="1:16" s="69" customFormat="1" ht="16.5" customHeight="1" x14ac:dyDescent="0.15">
      <c r="A51" s="42">
        <f>A47+1</f>
        <v>11</v>
      </c>
      <c r="B51" s="190">
        <f>MAX(B$7:B49)+1</f>
        <v>45900</v>
      </c>
      <c r="C51" s="220">
        <f>WEEKDAY(B51)</f>
        <v>1</v>
      </c>
      <c r="D51" s="33" t="s">
        <v>59</v>
      </c>
      <c r="E51" s="62"/>
      <c r="F51" s="35"/>
      <c r="G51" s="45"/>
      <c r="H51" s="60" t="s">
        <v>35</v>
      </c>
      <c r="I51" s="60"/>
      <c r="J51" s="60"/>
      <c r="K51" s="22"/>
      <c r="L51" s="22"/>
      <c r="M51" s="34"/>
      <c r="N51" s="58"/>
      <c r="O51" s="127" t="s">
        <v>60</v>
      </c>
      <c r="P51" s="70"/>
    </row>
    <row r="52" spans="1:16" s="69" customFormat="1" ht="16.5" customHeight="1" x14ac:dyDescent="0.15">
      <c r="A52" s="42"/>
      <c r="B52" s="190"/>
      <c r="C52" s="43"/>
      <c r="D52" s="33"/>
      <c r="E52" s="62"/>
      <c r="F52" s="35"/>
      <c r="G52" s="45"/>
      <c r="H52" s="60"/>
      <c r="I52" s="60"/>
      <c r="J52" s="60"/>
      <c r="K52" s="22"/>
      <c r="L52" s="22"/>
      <c r="M52" s="34"/>
      <c r="N52" s="58"/>
      <c r="O52" s="127"/>
      <c r="P52" s="70"/>
    </row>
    <row r="53" spans="1:16" s="69" customFormat="1" ht="16.5" customHeight="1" x14ac:dyDescent="0.15">
      <c r="A53" s="74"/>
      <c r="B53" s="191"/>
      <c r="C53" s="49"/>
      <c r="D53" s="50"/>
      <c r="E53" s="75"/>
      <c r="F53" s="76"/>
      <c r="G53" s="51"/>
      <c r="H53" s="66"/>
      <c r="I53" s="66"/>
      <c r="J53" s="66"/>
      <c r="K53" s="65"/>
      <c r="L53" s="65"/>
      <c r="M53" s="55" t="s">
        <v>30</v>
      </c>
      <c r="N53" s="67" t="s">
        <v>36</v>
      </c>
      <c r="O53" s="128"/>
      <c r="P53" s="70"/>
    </row>
    <row r="54" spans="1:16" s="69" customFormat="1" ht="16.5" customHeight="1" x14ac:dyDescent="0.15">
      <c r="A54" s="72"/>
      <c r="B54" s="192"/>
      <c r="C54" s="57"/>
      <c r="D54" s="33"/>
      <c r="E54" s="34"/>
      <c r="F54" s="77"/>
      <c r="G54" s="34"/>
      <c r="H54" s="59"/>
      <c r="I54" s="59"/>
      <c r="J54" s="59"/>
      <c r="K54" s="22"/>
      <c r="L54" s="22"/>
      <c r="M54" s="34"/>
      <c r="N54" s="58"/>
      <c r="O54" s="127"/>
      <c r="P54" s="70"/>
    </row>
    <row r="55" spans="1:16" s="69" customFormat="1" ht="16.5" customHeight="1" x14ac:dyDescent="0.15">
      <c r="A55" s="42">
        <f>A51+1</f>
        <v>12</v>
      </c>
      <c r="B55" s="190">
        <f>MAX(B$7:B53)+1</f>
        <v>45901</v>
      </c>
      <c r="C55" s="220">
        <f>WEEKDAY(B55)</f>
        <v>2</v>
      </c>
      <c r="D55" s="33" t="s">
        <v>59</v>
      </c>
      <c r="E55" s="62"/>
      <c r="F55" s="35"/>
      <c r="G55" s="45"/>
      <c r="H55" s="60" t="s">
        <v>35</v>
      </c>
      <c r="I55" s="60"/>
      <c r="J55" s="60"/>
      <c r="K55" s="22"/>
      <c r="L55" s="22"/>
      <c r="M55" s="34"/>
      <c r="N55" s="58"/>
      <c r="O55" s="127" t="s">
        <v>60</v>
      </c>
      <c r="P55" s="70"/>
    </row>
    <row r="56" spans="1:16" s="69" customFormat="1" ht="16.5" customHeight="1" x14ac:dyDescent="0.15">
      <c r="A56" s="42"/>
      <c r="B56" s="223" t="s">
        <v>80</v>
      </c>
      <c r="C56" s="43"/>
      <c r="D56" s="33"/>
      <c r="E56" s="62"/>
      <c r="F56" s="35"/>
      <c r="G56" s="45"/>
      <c r="H56" s="60"/>
      <c r="I56" s="60"/>
      <c r="J56" s="60"/>
      <c r="K56" s="22"/>
      <c r="L56" s="22"/>
      <c r="M56" s="34"/>
      <c r="N56" s="58"/>
      <c r="O56" s="127"/>
      <c r="P56" s="70"/>
    </row>
    <row r="57" spans="1:16" s="69" customFormat="1" ht="16.5" customHeight="1" x14ac:dyDescent="0.15">
      <c r="A57" s="74"/>
      <c r="B57" s="191"/>
      <c r="C57" s="49"/>
      <c r="D57" s="50"/>
      <c r="E57" s="75"/>
      <c r="F57" s="76"/>
      <c r="G57" s="51"/>
      <c r="H57" s="66"/>
      <c r="I57" s="66"/>
      <c r="J57" s="66"/>
      <c r="K57" s="65"/>
      <c r="L57" s="65"/>
      <c r="M57" s="55" t="s">
        <v>30</v>
      </c>
      <c r="N57" s="67" t="s">
        <v>36</v>
      </c>
      <c r="O57" s="128"/>
      <c r="P57" s="70"/>
    </row>
    <row r="58" spans="1:16" s="69" customFormat="1" ht="16.5" customHeight="1" x14ac:dyDescent="0.15">
      <c r="A58" s="72"/>
      <c r="B58" s="192"/>
      <c r="C58" s="57"/>
      <c r="D58" s="33"/>
      <c r="E58" s="34"/>
      <c r="F58" s="77"/>
      <c r="G58" s="34"/>
      <c r="H58" s="59"/>
      <c r="I58" s="59"/>
      <c r="J58" s="59"/>
      <c r="K58" s="22"/>
      <c r="L58" s="22"/>
      <c r="M58" s="34"/>
      <c r="N58" s="58"/>
      <c r="O58" s="127"/>
      <c r="P58" s="70"/>
    </row>
    <row r="59" spans="1:16" s="69" customFormat="1" ht="16.5" customHeight="1" x14ac:dyDescent="0.15">
      <c r="A59" s="42">
        <f>A55+1</f>
        <v>13</v>
      </c>
      <c r="B59" s="190">
        <f>MAX(B$7:B57)+1</f>
        <v>45902</v>
      </c>
      <c r="C59" s="43">
        <f>WEEKDAY(B59)</f>
        <v>3</v>
      </c>
      <c r="D59" s="33" t="s">
        <v>110</v>
      </c>
      <c r="E59" s="62"/>
      <c r="F59" s="35"/>
      <c r="G59" s="45"/>
      <c r="H59" s="60" t="s">
        <v>35</v>
      </c>
      <c r="I59" s="60"/>
      <c r="J59" s="60"/>
      <c r="K59" s="22"/>
      <c r="L59" s="22"/>
      <c r="M59" s="34"/>
      <c r="N59" s="58"/>
      <c r="O59" s="127" t="s">
        <v>60</v>
      </c>
      <c r="P59" s="70"/>
    </row>
    <row r="60" spans="1:16" s="69" customFormat="1" ht="16.5" customHeight="1" x14ac:dyDescent="0.15">
      <c r="A60" s="42"/>
      <c r="B60" s="190"/>
      <c r="C60" s="43"/>
      <c r="D60" s="33" t="s">
        <v>112</v>
      </c>
      <c r="E60" s="62"/>
      <c r="F60" s="35"/>
      <c r="G60" s="45"/>
      <c r="H60" s="60" t="s">
        <v>84</v>
      </c>
      <c r="I60" s="60"/>
      <c r="J60" s="60"/>
      <c r="K60" s="22"/>
      <c r="L60" s="22"/>
      <c r="M60" s="34"/>
      <c r="N60" s="58"/>
      <c r="O60" s="127"/>
      <c r="P60" s="70"/>
    </row>
    <row r="61" spans="1:16" s="69" customFormat="1" ht="16.5" customHeight="1" x14ac:dyDescent="0.15">
      <c r="A61" s="42"/>
      <c r="B61" s="190"/>
      <c r="C61" s="43"/>
      <c r="D61" s="33"/>
      <c r="E61" s="62"/>
      <c r="F61" s="35"/>
      <c r="G61" s="45"/>
      <c r="H61" s="60" t="s">
        <v>97</v>
      </c>
      <c r="I61" s="60"/>
      <c r="J61" s="60"/>
      <c r="K61" s="22"/>
      <c r="L61" s="22"/>
      <c r="M61" s="34"/>
      <c r="N61" s="58"/>
      <c r="O61" s="127"/>
      <c r="P61" s="70"/>
    </row>
    <row r="62" spans="1:16" s="69" customFormat="1" ht="16.5" customHeight="1" x14ac:dyDescent="0.15">
      <c r="A62" s="42"/>
      <c r="B62" s="190"/>
      <c r="C62" s="43"/>
      <c r="D62" s="33"/>
      <c r="E62" s="62"/>
      <c r="F62" s="35"/>
      <c r="G62" s="45"/>
      <c r="H62" s="60" t="s">
        <v>73</v>
      </c>
      <c r="I62" s="60"/>
      <c r="J62" s="60"/>
      <c r="K62" s="22"/>
      <c r="L62" s="22"/>
      <c r="M62" s="34"/>
      <c r="N62" s="58"/>
      <c r="O62" s="127"/>
      <c r="P62" s="70"/>
    </row>
    <row r="63" spans="1:16" s="69" customFormat="1" ht="16.5" customHeight="1" x14ac:dyDescent="0.15">
      <c r="A63" s="74"/>
      <c r="B63" s="191"/>
      <c r="C63" s="49"/>
      <c r="D63" s="50"/>
      <c r="E63" s="75"/>
      <c r="F63" s="76"/>
      <c r="G63" s="51"/>
      <c r="H63" s="66"/>
      <c r="I63" s="66"/>
      <c r="J63" s="66"/>
      <c r="K63" s="65"/>
      <c r="L63" s="65"/>
      <c r="M63" s="55" t="s">
        <v>30</v>
      </c>
      <c r="N63" s="67" t="s">
        <v>36</v>
      </c>
      <c r="O63" s="128"/>
      <c r="P63" s="70"/>
    </row>
    <row r="64" spans="1:16" s="69" customFormat="1" ht="16.5" customHeight="1" x14ac:dyDescent="0.15">
      <c r="A64" s="72"/>
      <c r="B64" s="192"/>
      <c r="C64" s="57"/>
      <c r="D64" s="33"/>
      <c r="E64" s="59"/>
      <c r="F64" s="35"/>
      <c r="G64" s="34"/>
      <c r="H64" s="59"/>
      <c r="I64" s="59"/>
      <c r="J64" s="59"/>
      <c r="K64" s="22"/>
      <c r="L64" s="22"/>
      <c r="M64" s="34"/>
      <c r="N64" s="58"/>
      <c r="O64" s="127"/>
      <c r="P64" s="70"/>
    </row>
    <row r="65" spans="1:16" s="69" customFormat="1" ht="16.5" customHeight="1" x14ac:dyDescent="0.15">
      <c r="A65" s="42">
        <f>A59+1</f>
        <v>14</v>
      </c>
      <c r="B65" s="190">
        <f>MAX(B$7:B63)+1</f>
        <v>45903</v>
      </c>
      <c r="C65" s="43">
        <f>WEEKDAY(B65)</f>
        <v>4</v>
      </c>
      <c r="D65" s="33"/>
      <c r="E65" s="79"/>
      <c r="F65" s="80"/>
      <c r="G65" s="45"/>
      <c r="H65" s="60" t="s">
        <v>73</v>
      </c>
      <c r="I65" s="60"/>
      <c r="J65" s="60"/>
      <c r="K65" s="37"/>
      <c r="L65" s="37"/>
      <c r="M65" s="45"/>
      <c r="N65" s="58"/>
      <c r="O65" s="127"/>
      <c r="P65" s="70"/>
    </row>
    <row r="66" spans="1:16" s="69" customFormat="1" ht="16.5" customHeight="1" x14ac:dyDescent="0.15">
      <c r="A66" s="42"/>
      <c r="B66" s="190"/>
      <c r="C66" s="43"/>
      <c r="D66" s="33">
        <v>0.55555555555555558</v>
      </c>
      <c r="E66" s="79" t="s">
        <v>30</v>
      </c>
      <c r="F66" s="80" t="s">
        <v>38</v>
      </c>
      <c r="G66" s="45" t="s">
        <v>87</v>
      </c>
      <c r="H66" s="60"/>
      <c r="I66" s="60"/>
      <c r="J66" s="60"/>
      <c r="K66" s="37"/>
      <c r="L66" s="37"/>
      <c r="M66" s="45"/>
      <c r="N66" s="58"/>
      <c r="O66" s="127"/>
      <c r="P66" s="70" t="s">
        <v>96</v>
      </c>
    </row>
    <row r="67" spans="1:16" s="69" customFormat="1" ht="16.5" customHeight="1" x14ac:dyDescent="0.15">
      <c r="A67" s="42"/>
      <c r="B67" s="190"/>
      <c r="C67" s="43"/>
      <c r="D67" s="33">
        <v>0.66666666666666663</v>
      </c>
      <c r="E67" s="79" t="s">
        <v>39</v>
      </c>
      <c r="F67" s="80" t="s">
        <v>40</v>
      </c>
      <c r="G67" s="34"/>
      <c r="H67" s="59"/>
      <c r="I67" s="59"/>
      <c r="J67" s="59"/>
      <c r="K67" s="81"/>
      <c r="L67" s="81"/>
      <c r="M67" s="45"/>
      <c r="N67" s="58"/>
      <c r="O67" s="127" t="s">
        <v>122</v>
      </c>
      <c r="P67" s="70"/>
    </row>
    <row r="68" spans="1:16" s="69" customFormat="1" ht="16.5" customHeight="1" x14ac:dyDescent="0.15">
      <c r="A68" s="42"/>
      <c r="B68" s="31"/>
      <c r="C68" s="43"/>
      <c r="D68" s="123"/>
      <c r="E68" s="62"/>
      <c r="F68" s="80"/>
      <c r="G68" s="34"/>
      <c r="H68" s="60" t="s">
        <v>88</v>
      </c>
      <c r="I68" s="59"/>
      <c r="J68" s="59"/>
      <c r="K68" s="81"/>
      <c r="L68" s="81"/>
      <c r="M68" s="45"/>
      <c r="N68" s="58"/>
      <c r="O68" s="127" t="s">
        <v>125</v>
      </c>
      <c r="P68" s="70"/>
    </row>
    <row r="69" spans="1:16" s="69" customFormat="1" ht="16.5" customHeight="1" thickBot="1" x14ac:dyDescent="0.2">
      <c r="A69" s="82"/>
      <c r="B69" s="83"/>
      <c r="C69" s="84"/>
      <c r="D69" s="85"/>
      <c r="E69" s="86"/>
      <c r="F69" s="87"/>
      <c r="G69" s="86"/>
      <c r="H69" s="88"/>
      <c r="I69" s="88"/>
      <c r="J69" s="88"/>
      <c r="K69" s="89"/>
      <c r="L69" s="89"/>
      <c r="M69" s="86"/>
      <c r="N69" s="90"/>
      <c r="O69" s="129" t="s">
        <v>126</v>
      </c>
      <c r="P69" s="70"/>
    </row>
    <row r="70" spans="1:16" s="17" customFormat="1" ht="16.5" customHeight="1" x14ac:dyDescent="0.45">
      <c r="A70" s="16"/>
      <c r="C70" s="18"/>
      <c r="D70" s="19"/>
      <c r="E70" s="20"/>
      <c r="F70" s="20"/>
      <c r="G70" s="20"/>
      <c r="H70" s="20"/>
      <c r="I70" s="20"/>
      <c r="J70" s="20"/>
      <c r="K70" s="20"/>
      <c r="L70" s="20"/>
      <c r="M70" s="24"/>
      <c r="N70" s="20"/>
      <c r="O70" s="20"/>
      <c r="P70" s="23"/>
    </row>
    <row r="71" spans="1:16" s="17" customFormat="1" ht="16.5" customHeight="1" x14ac:dyDescent="0.45">
      <c r="A71" s="91" t="s">
        <v>41</v>
      </c>
      <c r="C71" s="18"/>
      <c r="D71" s="19"/>
      <c r="E71" s="20"/>
      <c r="F71" s="20"/>
      <c r="G71" s="20"/>
      <c r="H71" s="20"/>
      <c r="I71" s="20"/>
      <c r="J71" s="20"/>
      <c r="K71" s="20"/>
      <c r="L71" s="20"/>
      <c r="M71" s="24"/>
      <c r="N71" s="20"/>
      <c r="O71" s="20"/>
      <c r="P71" s="23"/>
    </row>
    <row r="72" spans="1:16" s="17" customFormat="1" x14ac:dyDescent="0.45">
      <c r="A72" s="114" t="s">
        <v>104</v>
      </c>
      <c r="C72" s="18"/>
      <c r="D72" s="19"/>
      <c r="E72" s="20"/>
      <c r="F72" s="20"/>
      <c r="G72" s="20"/>
      <c r="H72" s="20"/>
      <c r="I72" s="20"/>
      <c r="J72" s="20"/>
      <c r="K72" s="20"/>
      <c r="L72" s="20"/>
      <c r="M72" s="24"/>
      <c r="N72" s="20"/>
      <c r="O72" s="20"/>
      <c r="P72" s="23"/>
    </row>
  </sheetData>
  <mergeCells count="8">
    <mergeCell ref="O5:O6"/>
    <mergeCell ref="A3:N3"/>
    <mergeCell ref="A5:A6"/>
    <mergeCell ref="B5:B6"/>
    <mergeCell ref="C5:C6"/>
    <mergeCell ref="D5:D6"/>
    <mergeCell ref="E5:F6"/>
    <mergeCell ref="G5:N6"/>
  </mergeCells>
  <phoneticPr fontId="1"/>
  <printOptions horizontalCentered="1"/>
  <pageMargins left="0.59055118110236227" right="0.59055118110236227" top="0.59055118110236227" bottom="0.59055118110236227"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pageSetUpPr fitToPage="1"/>
  </sheetPr>
  <dimension ref="A1:N83"/>
  <sheetViews>
    <sheetView view="pageBreakPreview" topLeftCell="A15" zoomScaleNormal="100" zoomScaleSheetLayoutView="100" workbookViewId="0">
      <selection activeCell="Q53" sqref="Q53"/>
    </sheetView>
  </sheetViews>
  <sheetFormatPr defaultColWidth="9" defaultRowHeight="19.5" x14ac:dyDescent="0.45"/>
  <cols>
    <col min="1" max="1" width="5.125" style="16" customWidth="1"/>
    <col min="2" max="2" width="19.5" style="17" customWidth="1"/>
    <col min="3" max="3" width="4.125" style="18" customWidth="1"/>
    <col min="4" max="4" width="12.125" style="19" customWidth="1"/>
    <col min="5" max="5" width="14.125" style="20" customWidth="1"/>
    <col min="6" max="6" width="3.375" style="20" customWidth="1"/>
    <col min="7" max="7" width="2.875" style="20" customWidth="1"/>
    <col min="8" max="8" width="26.875" style="20" customWidth="1"/>
    <col min="9" max="9" width="19.125" style="20" customWidth="1"/>
    <col min="10" max="10" width="13.5" style="24" customWidth="1"/>
    <col min="11" max="11" width="4.125" style="20" customWidth="1"/>
    <col min="12" max="12" width="27.25" style="20" bestFit="1" customWidth="1"/>
    <col min="13" max="13" width="9" style="23"/>
    <col min="14" max="16384" width="9" style="20"/>
  </cols>
  <sheetData>
    <row r="1" spans="1:14" ht="21" customHeight="1" x14ac:dyDescent="0.45">
      <c r="J1" s="21"/>
      <c r="K1" s="22" t="s">
        <v>89</v>
      </c>
    </row>
    <row r="2" spans="1:14" ht="7.5" customHeight="1" x14ac:dyDescent="0.45">
      <c r="K2" s="25"/>
      <c r="M2" s="20"/>
      <c r="N2" s="23"/>
    </row>
    <row r="3" spans="1:14" s="26" customFormat="1" ht="27" customHeight="1" x14ac:dyDescent="0.15">
      <c r="A3" s="249" t="s">
        <v>114</v>
      </c>
      <c r="B3" s="249"/>
      <c r="C3" s="249"/>
      <c r="D3" s="249"/>
      <c r="E3" s="249"/>
      <c r="F3" s="249"/>
      <c r="G3" s="249"/>
      <c r="H3" s="249"/>
      <c r="I3" s="249"/>
      <c r="J3" s="249"/>
      <c r="K3" s="249"/>
      <c r="L3" s="126"/>
      <c r="N3" s="27"/>
    </row>
    <row r="4" spans="1:14" s="26" customFormat="1" ht="18" customHeight="1" thickBot="1" x14ac:dyDescent="0.2">
      <c r="A4" s="28"/>
      <c r="B4" s="28"/>
      <c r="C4" s="92"/>
      <c r="D4" s="92"/>
      <c r="E4" s="92"/>
      <c r="F4" s="92"/>
      <c r="G4" s="92"/>
      <c r="H4" s="92"/>
      <c r="I4" s="92"/>
      <c r="J4" s="92"/>
      <c r="K4" s="92"/>
      <c r="N4" s="27"/>
    </row>
    <row r="5" spans="1:14" s="24" customFormat="1" ht="21" customHeight="1" x14ac:dyDescent="0.45">
      <c r="A5" s="250" t="s">
        <v>21</v>
      </c>
      <c r="B5" s="252" t="s">
        <v>22</v>
      </c>
      <c r="C5" s="254" t="s">
        <v>23</v>
      </c>
      <c r="D5" s="256" t="s">
        <v>24</v>
      </c>
      <c r="E5" s="258" t="s">
        <v>25</v>
      </c>
      <c r="F5" s="259"/>
      <c r="G5" s="262" t="s">
        <v>26</v>
      </c>
      <c r="H5" s="262"/>
      <c r="I5" s="262"/>
      <c r="J5" s="262"/>
      <c r="K5" s="263"/>
      <c r="L5" s="247" t="s">
        <v>56</v>
      </c>
      <c r="N5" s="29"/>
    </row>
    <row r="6" spans="1:14" s="24" customFormat="1" ht="21" customHeight="1" thickBot="1" x14ac:dyDescent="0.5">
      <c r="A6" s="251"/>
      <c r="B6" s="253"/>
      <c r="C6" s="255"/>
      <c r="D6" s="257"/>
      <c r="E6" s="260"/>
      <c r="F6" s="261"/>
      <c r="G6" s="264"/>
      <c r="H6" s="264"/>
      <c r="I6" s="264"/>
      <c r="J6" s="264"/>
      <c r="K6" s="265"/>
      <c r="L6" s="248"/>
      <c r="N6" s="29"/>
    </row>
    <row r="7" spans="1:14" s="40" customFormat="1" ht="16.5" customHeight="1" thickTop="1" x14ac:dyDescent="0.15">
      <c r="A7" s="30"/>
      <c r="B7" s="31"/>
      <c r="C7" s="32"/>
      <c r="D7" s="33"/>
      <c r="E7" s="34"/>
      <c r="F7" s="35"/>
      <c r="G7" s="34"/>
      <c r="H7" s="36"/>
      <c r="I7" s="37"/>
      <c r="J7" s="38"/>
      <c r="K7" s="39"/>
      <c r="L7" s="127"/>
      <c r="N7" s="41"/>
    </row>
    <row r="8" spans="1:14" s="40" customFormat="1" ht="16.5" customHeight="1" x14ac:dyDescent="0.15">
      <c r="A8" s="42">
        <v>1</v>
      </c>
      <c r="B8" s="190">
        <v>45911</v>
      </c>
      <c r="C8" s="43">
        <f>WEEKDAY(B8)</f>
        <v>5</v>
      </c>
      <c r="D8" s="123"/>
      <c r="E8" s="44"/>
      <c r="F8" s="35"/>
      <c r="G8" s="124"/>
      <c r="H8" s="60" t="s">
        <v>85</v>
      </c>
      <c r="I8" s="37"/>
      <c r="J8" s="46"/>
      <c r="K8" s="47"/>
      <c r="L8" s="127"/>
      <c r="N8" s="41"/>
    </row>
    <row r="9" spans="1:14" s="40" customFormat="1" ht="16.5" customHeight="1" x14ac:dyDescent="0.15">
      <c r="A9" s="42"/>
      <c r="B9" s="190"/>
      <c r="C9" s="43"/>
      <c r="D9" s="123">
        <v>0.72916666666666663</v>
      </c>
      <c r="E9" s="44" t="s">
        <v>27</v>
      </c>
      <c r="F9" s="35" t="s">
        <v>28</v>
      </c>
      <c r="G9" s="124" t="s">
        <v>86</v>
      </c>
      <c r="H9" s="36"/>
      <c r="I9" s="37"/>
      <c r="J9" s="46"/>
      <c r="K9" s="47"/>
      <c r="L9" s="127" t="s">
        <v>57</v>
      </c>
      <c r="N9" s="208" t="s">
        <v>95</v>
      </c>
    </row>
    <row r="10" spans="1:14" s="40" customFormat="1" ht="16.5" customHeight="1" x14ac:dyDescent="0.15">
      <c r="A10" s="42"/>
      <c r="B10" s="190"/>
      <c r="C10" s="43"/>
      <c r="D10" s="123">
        <v>0.92013888888888884</v>
      </c>
      <c r="E10" s="79" t="s">
        <v>30</v>
      </c>
      <c r="F10" s="35" t="s">
        <v>29</v>
      </c>
      <c r="G10" s="45"/>
      <c r="H10" s="36"/>
      <c r="I10" s="37"/>
      <c r="J10" s="46"/>
      <c r="K10" s="47"/>
      <c r="L10" s="127" t="s">
        <v>125</v>
      </c>
      <c r="N10" s="41"/>
    </row>
    <row r="11" spans="1:14" s="40" customFormat="1" ht="16.5" customHeight="1" x14ac:dyDescent="0.15">
      <c r="A11" s="48"/>
      <c r="B11" s="191"/>
      <c r="C11" s="49"/>
      <c r="D11" s="50"/>
      <c r="E11" s="51"/>
      <c r="F11" s="52"/>
      <c r="G11" s="51"/>
      <c r="H11" s="53"/>
      <c r="I11" s="54"/>
      <c r="J11" s="55" t="s">
        <v>30</v>
      </c>
      <c r="K11" s="56" t="s">
        <v>31</v>
      </c>
      <c r="L11" s="128" t="s">
        <v>126</v>
      </c>
      <c r="N11" s="41"/>
    </row>
    <row r="12" spans="1:14" s="40" customFormat="1" ht="16.5" customHeight="1" x14ac:dyDescent="0.15">
      <c r="A12" s="30"/>
      <c r="B12" s="192"/>
      <c r="C12" s="57"/>
      <c r="D12" s="33"/>
      <c r="E12" s="34"/>
      <c r="F12" s="35"/>
      <c r="G12" s="34"/>
      <c r="H12" s="36"/>
      <c r="I12" s="37"/>
      <c r="J12" s="34"/>
      <c r="K12" s="58"/>
      <c r="L12" s="127"/>
      <c r="N12" s="41"/>
    </row>
    <row r="13" spans="1:14" s="40" customFormat="1" ht="16.5" customHeight="1" x14ac:dyDescent="0.15">
      <c r="A13" s="42">
        <f>A8+1</f>
        <v>2</v>
      </c>
      <c r="B13" s="190">
        <f>MAX(B7:B$11)+1</f>
        <v>45912</v>
      </c>
      <c r="C13" s="43">
        <f>WEEKDAY(B13)</f>
        <v>6</v>
      </c>
      <c r="D13" s="33"/>
      <c r="E13" s="44"/>
      <c r="F13" s="35"/>
      <c r="G13" s="45"/>
      <c r="H13" s="60" t="s">
        <v>33</v>
      </c>
      <c r="I13" s="37"/>
      <c r="J13" s="34"/>
      <c r="K13" s="58"/>
      <c r="L13" s="127" t="s">
        <v>127</v>
      </c>
      <c r="N13" s="41"/>
    </row>
    <row r="14" spans="1:14" s="40" customFormat="1" ht="16.5" customHeight="1" x14ac:dyDescent="0.15">
      <c r="A14" s="42"/>
      <c r="B14" s="190"/>
      <c r="C14" s="43"/>
      <c r="D14" s="33"/>
      <c r="E14" s="79"/>
      <c r="F14" s="35"/>
      <c r="G14" s="34"/>
      <c r="H14" s="60" t="s">
        <v>32</v>
      </c>
      <c r="I14" s="37"/>
      <c r="J14" s="34"/>
      <c r="K14" s="58"/>
      <c r="L14" s="127" t="s">
        <v>125</v>
      </c>
      <c r="N14" s="41"/>
    </row>
    <row r="15" spans="1:14" s="40" customFormat="1" ht="16.5" customHeight="1" x14ac:dyDescent="0.15">
      <c r="A15" s="42"/>
      <c r="B15" s="190"/>
      <c r="C15" s="43"/>
      <c r="D15" s="33">
        <v>0.54166666666666663</v>
      </c>
      <c r="E15" s="62" t="s">
        <v>13</v>
      </c>
      <c r="F15" s="35" t="s">
        <v>34</v>
      </c>
      <c r="G15" s="45" t="s">
        <v>131</v>
      </c>
      <c r="H15" s="60"/>
      <c r="I15" s="37"/>
      <c r="J15" s="34"/>
      <c r="K15" s="58"/>
      <c r="L15" s="127"/>
      <c r="N15" s="41"/>
    </row>
    <row r="16" spans="1:14" s="40" customFormat="1" ht="16.5" customHeight="1" x14ac:dyDescent="0.15">
      <c r="A16" s="42"/>
      <c r="B16" s="190"/>
      <c r="C16" s="43"/>
      <c r="D16" s="33">
        <v>0.55208333333333337</v>
      </c>
      <c r="E16" s="62" t="s">
        <v>10</v>
      </c>
      <c r="F16" s="35" t="s">
        <v>29</v>
      </c>
      <c r="G16" s="34"/>
      <c r="H16" s="60"/>
      <c r="I16" s="37"/>
      <c r="J16" s="34"/>
      <c r="K16" s="58"/>
      <c r="L16" s="230"/>
      <c r="N16" s="41"/>
    </row>
    <row r="17" spans="1:14" s="40" customFormat="1" ht="16.5" customHeight="1" x14ac:dyDescent="0.15">
      <c r="A17" s="42"/>
      <c r="B17" s="190"/>
      <c r="C17" s="43"/>
      <c r="D17" s="33"/>
      <c r="E17" s="62"/>
      <c r="F17" s="35"/>
      <c r="G17" s="34"/>
      <c r="H17" s="60" t="s">
        <v>58</v>
      </c>
      <c r="I17" s="37"/>
      <c r="J17" s="34"/>
      <c r="K17" s="58"/>
      <c r="L17" s="127"/>
      <c r="N17" s="41"/>
    </row>
    <row r="18" spans="1:14" s="40" customFormat="1" ht="16.5" customHeight="1" x14ac:dyDescent="0.15">
      <c r="A18" s="42"/>
      <c r="B18" s="190"/>
      <c r="C18" s="43"/>
      <c r="D18" s="33"/>
      <c r="E18" s="62"/>
      <c r="F18" s="35"/>
      <c r="G18" s="34"/>
      <c r="H18" s="60" t="s">
        <v>42</v>
      </c>
      <c r="I18" s="37"/>
      <c r="J18" s="34"/>
      <c r="K18" s="58"/>
      <c r="L18" s="127" t="s">
        <v>60</v>
      </c>
      <c r="N18" s="41"/>
    </row>
    <row r="19" spans="1:14" s="40" customFormat="1" ht="16.5" customHeight="1" x14ac:dyDescent="0.15">
      <c r="A19" s="42"/>
      <c r="B19" s="190"/>
      <c r="C19" s="43"/>
      <c r="D19" s="33"/>
      <c r="E19" s="62"/>
      <c r="F19" s="35"/>
      <c r="G19" s="34"/>
      <c r="H19" s="60" t="s">
        <v>113</v>
      </c>
      <c r="I19" s="37"/>
      <c r="J19" s="34"/>
      <c r="K19" s="58"/>
      <c r="L19" s="127"/>
      <c r="N19" s="41"/>
    </row>
    <row r="20" spans="1:14" s="40" customFormat="1" ht="16.5" customHeight="1" x14ac:dyDescent="0.15">
      <c r="A20" s="61"/>
      <c r="B20" s="191"/>
      <c r="C20" s="49"/>
      <c r="D20" s="50"/>
      <c r="E20" s="51"/>
      <c r="F20" s="52"/>
      <c r="G20" s="51"/>
      <c r="H20" s="53"/>
      <c r="I20" s="54"/>
      <c r="J20" s="55" t="s">
        <v>43</v>
      </c>
      <c r="K20" s="56" t="s">
        <v>31</v>
      </c>
      <c r="L20" s="128"/>
      <c r="N20" s="41"/>
    </row>
    <row r="21" spans="1:14" s="40" customFormat="1" ht="16.5" customHeight="1" x14ac:dyDescent="0.15">
      <c r="A21" s="30"/>
      <c r="B21" s="192"/>
      <c r="C21" s="57"/>
      <c r="D21" s="33"/>
      <c r="E21" s="34"/>
      <c r="F21" s="35"/>
      <c r="G21" s="34"/>
      <c r="H21" s="36"/>
      <c r="I21" s="37"/>
      <c r="J21" s="34"/>
      <c r="K21" s="58"/>
      <c r="L21" s="127"/>
      <c r="N21" s="41"/>
    </row>
    <row r="22" spans="1:14" s="40" customFormat="1" ht="16.5" customHeight="1" x14ac:dyDescent="0.15">
      <c r="A22" s="42">
        <f>A13+1</f>
        <v>3</v>
      </c>
      <c r="B22" s="190">
        <f>MAX(B$7:B13)+1</f>
        <v>45913</v>
      </c>
      <c r="C22" s="220">
        <f>WEEKDAY(B22)</f>
        <v>7</v>
      </c>
      <c r="D22" s="33" t="s">
        <v>59</v>
      </c>
      <c r="E22" s="62"/>
      <c r="F22" s="35"/>
      <c r="G22" s="45"/>
      <c r="H22" s="60" t="s">
        <v>35</v>
      </c>
      <c r="I22" s="37"/>
      <c r="J22" s="34"/>
      <c r="K22" s="58"/>
      <c r="L22" s="127" t="s">
        <v>60</v>
      </c>
      <c r="N22" s="41"/>
    </row>
    <row r="23" spans="1:14" s="40" customFormat="1" ht="16.5" customHeight="1" x14ac:dyDescent="0.15">
      <c r="A23" s="42"/>
      <c r="B23" s="190"/>
      <c r="C23" s="43"/>
      <c r="D23" s="33"/>
      <c r="E23" s="62"/>
      <c r="F23" s="35"/>
      <c r="G23" s="45"/>
      <c r="H23" s="60"/>
      <c r="I23" s="37"/>
      <c r="J23" s="34"/>
      <c r="K23" s="58"/>
      <c r="L23" s="127"/>
      <c r="N23" s="41"/>
    </row>
    <row r="24" spans="1:14" s="40" customFormat="1" ht="16.5" customHeight="1" x14ac:dyDescent="0.15">
      <c r="A24" s="61"/>
      <c r="B24" s="191"/>
      <c r="C24" s="49"/>
      <c r="D24" s="50"/>
      <c r="E24" s="51"/>
      <c r="F24" s="52"/>
      <c r="G24" s="51"/>
      <c r="H24" s="53"/>
      <c r="I24" s="54"/>
      <c r="J24" s="55" t="s">
        <v>43</v>
      </c>
      <c r="K24" s="56" t="s">
        <v>31</v>
      </c>
      <c r="L24" s="128"/>
      <c r="N24" s="41"/>
    </row>
    <row r="25" spans="1:14" s="40" customFormat="1" ht="16.5" customHeight="1" x14ac:dyDescent="0.15">
      <c r="A25" s="30"/>
      <c r="B25" s="192"/>
      <c r="C25" s="57"/>
      <c r="D25" s="33"/>
      <c r="E25" s="45"/>
      <c r="F25" s="63"/>
      <c r="G25" s="64"/>
      <c r="H25" s="59"/>
      <c r="I25" s="64"/>
      <c r="J25" s="34"/>
      <c r="K25" s="58"/>
      <c r="L25" s="127"/>
      <c r="N25" s="41"/>
    </row>
    <row r="26" spans="1:14" s="40" customFormat="1" ht="16.5" customHeight="1" x14ac:dyDescent="0.15">
      <c r="A26" s="42">
        <f>A22+1</f>
        <v>4</v>
      </c>
      <c r="B26" s="190">
        <f>MAX(B$7:B22)+1</f>
        <v>45914</v>
      </c>
      <c r="C26" s="220">
        <f>WEEKDAY(B26)</f>
        <v>1</v>
      </c>
      <c r="D26" s="33" t="s">
        <v>59</v>
      </c>
      <c r="E26" s="62"/>
      <c r="F26" s="35"/>
      <c r="G26" s="34"/>
      <c r="H26" s="60" t="s">
        <v>35</v>
      </c>
      <c r="I26" s="45"/>
      <c r="J26" s="34"/>
      <c r="K26" s="58"/>
      <c r="L26" s="127" t="s">
        <v>60</v>
      </c>
      <c r="N26" s="41"/>
    </row>
    <row r="27" spans="1:14" s="40" customFormat="1" ht="16.5" customHeight="1" x14ac:dyDescent="0.15">
      <c r="A27" s="42"/>
      <c r="B27" s="190"/>
      <c r="C27" s="43"/>
      <c r="D27" s="33"/>
      <c r="E27" s="62"/>
      <c r="F27" s="35"/>
      <c r="G27" s="34"/>
      <c r="H27" s="60"/>
      <c r="I27" s="45"/>
      <c r="J27" s="34"/>
      <c r="K27" s="58"/>
      <c r="L27" s="127"/>
      <c r="N27" s="41"/>
    </row>
    <row r="28" spans="1:14" s="40" customFormat="1" ht="16.5" customHeight="1" x14ac:dyDescent="0.15">
      <c r="A28" s="61"/>
      <c r="B28" s="191"/>
      <c r="C28" s="49"/>
      <c r="D28" s="50"/>
      <c r="E28" s="51"/>
      <c r="F28" s="52"/>
      <c r="G28" s="65"/>
      <c r="H28" s="66"/>
      <c r="I28" s="65"/>
      <c r="J28" s="55" t="s">
        <v>43</v>
      </c>
      <c r="K28" s="67" t="s">
        <v>36</v>
      </c>
      <c r="L28" s="128"/>
      <c r="N28" s="41"/>
    </row>
    <row r="29" spans="1:14" s="40" customFormat="1" ht="16.5" customHeight="1" x14ac:dyDescent="0.15">
      <c r="A29" s="30"/>
      <c r="B29" s="192"/>
      <c r="C29" s="57"/>
      <c r="D29" s="33"/>
      <c r="E29" s="45"/>
      <c r="F29" s="63"/>
      <c r="G29" s="64"/>
      <c r="H29" s="59"/>
      <c r="I29" s="64"/>
      <c r="J29" s="34"/>
      <c r="K29" s="58"/>
      <c r="L29" s="242"/>
      <c r="N29" s="41"/>
    </row>
    <row r="30" spans="1:14" s="40" customFormat="1" ht="16.5" customHeight="1" x14ac:dyDescent="0.15">
      <c r="A30" s="42">
        <f>A26+1</f>
        <v>5</v>
      </c>
      <c r="B30" s="190">
        <f>MAX(B$7:B26)+1</f>
        <v>45915</v>
      </c>
      <c r="C30" s="43">
        <f>WEEKDAY(B30)</f>
        <v>2</v>
      </c>
      <c r="D30" s="33" t="s">
        <v>59</v>
      </c>
      <c r="E30" s="62"/>
      <c r="F30" s="35"/>
      <c r="G30" s="34"/>
      <c r="H30" s="60" t="s">
        <v>35</v>
      </c>
      <c r="I30" s="45"/>
      <c r="J30" s="34"/>
      <c r="K30" s="58"/>
      <c r="L30" s="127" t="s">
        <v>60</v>
      </c>
      <c r="N30" s="41"/>
    </row>
    <row r="31" spans="1:14" s="40" customFormat="1" ht="16.5" customHeight="1" x14ac:dyDescent="0.15">
      <c r="A31" s="42"/>
      <c r="B31" s="190"/>
      <c r="C31" s="43"/>
      <c r="D31" s="33"/>
      <c r="E31" s="62"/>
      <c r="F31" s="35"/>
      <c r="G31" s="34"/>
      <c r="H31" s="60"/>
      <c r="I31" s="45"/>
      <c r="J31" s="34"/>
      <c r="K31" s="58"/>
      <c r="L31" s="127"/>
      <c r="N31" s="41"/>
    </row>
    <row r="32" spans="1:14" s="40" customFormat="1" ht="16.5" customHeight="1" x14ac:dyDescent="0.15">
      <c r="A32" s="61"/>
      <c r="B32" s="191"/>
      <c r="C32" s="49"/>
      <c r="D32" s="50"/>
      <c r="E32" s="51"/>
      <c r="F32" s="52"/>
      <c r="G32" s="65"/>
      <c r="H32" s="66"/>
      <c r="I32" s="65"/>
      <c r="J32" s="55" t="s">
        <v>43</v>
      </c>
      <c r="K32" s="67" t="s">
        <v>36</v>
      </c>
      <c r="L32" s="128"/>
      <c r="N32" s="41"/>
    </row>
    <row r="33" spans="1:14" s="69" customFormat="1" ht="16.5" customHeight="1" x14ac:dyDescent="0.15">
      <c r="A33" s="68"/>
      <c r="B33" s="190"/>
      <c r="C33" s="32"/>
      <c r="D33" s="33"/>
      <c r="E33" s="45"/>
      <c r="F33" s="63"/>
      <c r="G33" s="34"/>
      <c r="H33" s="59"/>
      <c r="I33" s="22"/>
      <c r="J33" s="34"/>
      <c r="K33" s="58"/>
      <c r="L33" s="127"/>
      <c r="N33" s="70"/>
    </row>
    <row r="34" spans="1:14" s="69" customFormat="1" ht="16.5" customHeight="1" x14ac:dyDescent="0.15">
      <c r="A34" s="42">
        <f>A30+1</f>
        <v>6</v>
      </c>
      <c r="B34" s="190">
        <f>MAX(B$7:B30)+1</f>
        <v>45916</v>
      </c>
      <c r="C34" s="43">
        <f>WEEKDAY(B34)</f>
        <v>3</v>
      </c>
      <c r="D34" s="33" t="s">
        <v>59</v>
      </c>
      <c r="E34" s="62"/>
      <c r="F34" s="63"/>
      <c r="G34" s="45"/>
      <c r="H34" s="60" t="s">
        <v>35</v>
      </c>
      <c r="I34" s="22"/>
      <c r="J34" s="34"/>
      <c r="K34" s="58"/>
      <c r="L34" s="127" t="s">
        <v>60</v>
      </c>
      <c r="N34" s="70"/>
    </row>
    <row r="35" spans="1:14" s="69" customFormat="1" ht="16.5" customHeight="1" x14ac:dyDescent="0.15">
      <c r="A35" s="42"/>
      <c r="B35" s="190"/>
      <c r="C35" s="43"/>
      <c r="D35" s="33"/>
      <c r="E35" s="62"/>
      <c r="F35" s="63"/>
      <c r="G35" s="45"/>
      <c r="H35" s="60"/>
      <c r="I35" s="22"/>
      <c r="J35" s="34"/>
      <c r="K35" s="58"/>
      <c r="L35" s="127"/>
      <c r="N35" s="70"/>
    </row>
    <row r="36" spans="1:14" s="69" customFormat="1" ht="16.5" customHeight="1" x14ac:dyDescent="0.15">
      <c r="A36" s="71"/>
      <c r="B36" s="191"/>
      <c r="C36" s="49"/>
      <c r="D36" s="50"/>
      <c r="E36" s="51"/>
      <c r="F36" s="52"/>
      <c r="G36" s="51"/>
      <c r="H36" s="66"/>
      <c r="I36" s="65"/>
      <c r="J36" s="55" t="s">
        <v>43</v>
      </c>
      <c r="K36" s="67" t="s">
        <v>36</v>
      </c>
      <c r="L36" s="128"/>
      <c r="N36" s="70"/>
    </row>
    <row r="37" spans="1:14" s="69" customFormat="1" ht="16.5" customHeight="1" x14ac:dyDescent="0.15">
      <c r="A37" s="72"/>
      <c r="B37" s="192"/>
      <c r="C37" s="57"/>
      <c r="D37" s="33"/>
      <c r="E37" s="34"/>
      <c r="F37" s="35"/>
      <c r="G37" s="34"/>
      <c r="H37" s="59"/>
      <c r="I37" s="22"/>
      <c r="J37" s="34"/>
      <c r="K37" s="58"/>
      <c r="L37" s="127"/>
      <c r="N37" s="70"/>
    </row>
    <row r="38" spans="1:14" s="69" customFormat="1" ht="16.5" customHeight="1" x14ac:dyDescent="0.15">
      <c r="A38" s="42">
        <f>A34+1</f>
        <v>7</v>
      </c>
      <c r="B38" s="190">
        <f>MAX(B$7:B36)+1</f>
        <v>45917</v>
      </c>
      <c r="C38" s="43">
        <f>WEEKDAY(B38)</f>
        <v>4</v>
      </c>
      <c r="D38" s="33" t="s">
        <v>59</v>
      </c>
      <c r="E38" s="44"/>
      <c r="F38" s="35"/>
      <c r="G38" s="45"/>
      <c r="H38" s="60" t="s">
        <v>35</v>
      </c>
      <c r="I38" s="22"/>
      <c r="J38" s="45"/>
      <c r="K38" s="73"/>
      <c r="L38" s="127" t="s">
        <v>60</v>
      </c>
      <c r="N38" s="70"/>
    </row>
    <row r="39" spans="1:14" s="69" customFormat="1" ht="16.5" customHeight="1" x14ac:dyDescent="0.15">
      <c r="A39" s="42"/>
      <c r="B39" s="190"/>
      <c r="C39" s="43"/>
      <c r="D39" s="33"/>
      <c r="E39" s="44"/>
      <c r="F39" s="35"/>
      <c r="G39" s="45"/>
      <c r="H39" s="60"/>
      <c r="I39" s="22"/>
      <c r="J39" s="45"/>
      <c r="K39" s="73"/>
      <c r="L39" s="127"/>
      <c r="N39" s="70"/>
    </row>
    <row r="40" spans="1:14" s="69" customFormat="1" ht="16.5" customHeight="1" x14ac:dyDescent="0.15">
      <c r="A40" s="74"/>
      <c r="B40" s="191"/>
      <c r="C40" s="49"/>
      <c r="D40" s="50"/>
      <c r="E40" s="75"/>
      <c r="F40" s="76"/>
      <c r="G40" s="51"/>
      <c r="H40" s="66"/>
      <c r="I40" s="65"/>
      <c r="J40" s="55" t="s">
        <v>43</v>
      </c>
      <c r="K40" s="67" t="s">
        <v>36</v>
      </c>
      <c r="L40" s="128"/>
      <c r="N40" s="70"/>
    </row>
    <row r="41" spans="1:14" s="69" customFormat="1" ht="16.5" customHeight="1" x14ac:dyDescent="0.15">
      <c r="A41" s="68"/>
      <c r="B41" s="190"/>
      <c r="C41" s="32"/>
      <c r="D41" s="33"/>
      <c r="E41" s="45"/>
      <c r="F41" s="63"/>
      <c r="G41" s="34"/>
      <c r="H41" s="59"/>
      <c r="I41" s="22"/>
      <c r="J41" s="34"/>
      <c r="K41" s="58"/>
      <c r="L41" s="127"/>
      <c r="N41" s="70"/>
    </row>
    <row r="42" spans="1:14" s="69" customFormat="1" ht="16.5" customHeight="1" x14ac:dyDescent="0.15">
      <c r="A42" s="42">
        <f>A38+1</f>
        <v>8</v>
      </c>
      <c r="B42" s="190">
        <f>MAX(B$7:B38)+1</f>
        <v>45918</v>
      </c>
      <c r="C42" s="43">
        <f>WEEKDAY(B42)</f>
        <v>5</v>
      </c>
      <c r="D42" s="33" t="s">
        <v>59</v>
      </c>
      <c r="E42" s="62"/>
      <c r="F42" s="63"/>
      <c r="G42" s="45"/>
      <c r="H42" s="60" t="s">
        <v>35</v>
      </c>
      <c r="I42" s="22"/>
      <c r="J42" s="34"/>
      <c r="K42" s="58"/>
      <c r="L42" s="127" t="s">
        <v>60</v>
      </c>
      <c r="N42" s="70"/>
    </row>
    <row r="43" spans="1:14" s="69" customFormat="1" ht="16.5" customHeight="1" x14ac:dyDescent="0.15">
      <c r="A43" s="42"/>
      <c r="B43" s="190"/>
      <c r="C43" s="43"/>
      <c r="D43" s="33"/>
      <c r="E43" s="62"/>
      <c r="F43" s="63"/>
      <c r="G43" s="45"/>
      <c r="H43" s="60"/>
      <c r="I43" s="22"/>
      <c r="J43" s="34"/>
      <c r="K43" s="58"/>
      <c r="L43" s="127"/>
      <c r="N43" s="70"/>
    </row>
    <row r="44" spans="1:14" s="69" customFormat="1" ht="16.5" customHeight="1" x14ac:dyDescent="0.15">
      <c r="A44" s="71"/>
      <c r="B44" s="191"/>
      <c r="C44" s="49"/>
      <c r="D44" s="50"/>
      <c r="E44" s="51"/>
      <c r="F44" s="52"/>
      <c r="G44" s="51"/>
      <c r="H44" s="66"/>
      <c r="I44" s="65"/>
      <c r="J44" s="55" t="s">
        <v>43</v>
      </c>
      <c r="K44" s="67" t="s">
        <v>36</v>
      </c>
      <c r="L44" s="128"/>
      <c r="N44" s="70"/>
    </row>
    <row r="45" spans="1:14" s="69" customFormat="1" ht="16.5" customHeight="1" x14ac:dyDescent="0.15">
      <c r="A45" s="72"/>
      <c r="B45" s="192"/>
      <c r="C45" s="57"/>
      <c r="D45" s="33"/>
      <c r="E45" s="34"/>
      <c r="F45" s="77"/>
      <c r="G45" s="34"/>
      <c r="H45" s="59"/>
      <c r="I45" s="22"/>
      <c r="J45" s="34"/>
      <c r="K45" s="58"/>
      <c r="L45" s="127"/>
      <c r="N45" s="70"/>
    </row>
    <row r="46" spans="1:14" s="69" customFormat="1" ht="16.5" customHeight="1" x14ac:dyDescent="0.15">
      <c r="A46" s="42">
        <f>A42+1</f>
        <v>9</v>
      </c>
      <c r="B46" s="190">
        <f>MAX(B$7:B44)+1</f>
        <v>45919</v>
      </c>
      <c r="C46" s="43">
        <f>WEEKDAY(B46)</f>
        <v>6</v>
      </c>
      <c r="D46" s="33" t="s">
        <v>59</v>
      </c>
      <c r="E46" s="62"/>
      <c r="F46" s="35"/>
      <c r="G46" s="45"/>
      <c r="H46" s="60" t="s">
        <v>35</v>
      </c>
      <c r="I46" s="22"/>
      <c r="J46" s="34"/>
      <c r="K46" s="58"/>
      <c r="L46" s="127" t="s">
        <v>60</v>
      </c>
      <c r="N46" s="70"/>
    </row>
    <row r="47" spans="1:14" s="69" customFormat="1" ht="16.5" customHeight="1" x14ac:dyDescent="0.15">
      <c r="A47" s="42"/>
      <c r="B47" s="190"/>
      <c r="C47" s="43"/>
      <c r="D47" s="33"/>
      <c r="E47" s="62"/>
      <c r="F47" s="35"/>
      <c r="G47" s="45"/>
      <c r="H47" s="60"/>
      <c r="I47" s="22"/>
      <c r="J47" s="34"/>
      <c r="K47" s="58"/>
      <c r="L47" s="127"/>
      <c r="N47" s="70"/>
    </row>
    <row r="48" spans="1:14" s="69" customFormat="1" ht="16.5" customHeight="1" x14ac:dyDescent="0.15">
      <c r="A48" s="74"/>
      <c r="B48" s="191"/>
      <c r="C48" s="49"/>
      <c r="D48" s="50"/>
      <c r="E48" s="75"/>
      <c r="F48" s="76"/>
      <c r="G48" s="51"/>
      <c r="H48" s="66"/>
      <c r="I48" s="65"/>
      <c r="J48" s="55" t="s">
        <v>43</v>
      </c>
      <c r="K48" s="67" t="s">
        <v>36</v>
      </c>
      <c r="L48" s="128"/>
      <c r="N48" s="70"/>
    </row>
    <row r="49" spans="1:14" s="69" customFormat="1" ht="16.5" customHeight="1" x14ac:dyDescent="0.15">
      <c r="A49" s="72"/>
      <c r="B49" s="192"/>
      <c r="C49" s="57"/>
      <c r="D49" s="33"/>
      <c r="E49" s="34"/>
      <c r="F49" s="77"/>
      <c r="G49" s="34"/>
      <c r="H49" s="59"/>
      <c r="I49" s="22"/>
      <c r="J49" s="34"/>
      <c r="K49" s="58"/>
      <c r="L49" s="127"/>
      <c r="N49" s="70"/>
    </row>
    <row r="50" spans="1:14" s="69" customFormat="1" ht="16.5" customHeight="1" x14ac:dyDescent="0.15">
      <c r="A50" s="42">
        <f>A46+1</f>
        <v>10</v>
      </c>
      <c r="B50" s="190">
        <f>MAX(B$7:B48)+1</f>
        <v>45920</v>
      </c>
      <c r="C50" s="220">
        <f>WEEKDAY(B50)</f>
        <v>7</v>
      </c>
      <c r="D50" s="33" t="s">
        <v>59</v>
      </c>
      <c r="E50" s="62"/>
      <c r="F50" s="35"/>
      <c r="G50" s="45"/>
      <c r="H50" s="60" t="s">
        <v>35</v>
      </c>
      <c r="I50" s="22"/>
      <c r="J50" s="34"/>
      <c r="K50" s="58"/>
      <c r="L50" s="127" t="s">
        <v>60</v>
      </c>
      <c r="N50" s="70"/>
    </row>
    <row r="51" spans="1:14" s="69" customFormat="1" ht="16.5" customHeight="1" x14ac:dyDescent="0.15">
      <c r="A51" s="42"/>
      <c r="B51" s="190"/>
      <c r="C51" s="43"/>
      <c r="D51" s="33"/>
      <c r="E51" s="62"/>
      <c r="F51" s="35"/>
      <c r="G51" s="45"/>
      <c r="H51" s="60"/>
      <c r="I51" s="22"/>
      <c r="J51" s="34"/>
      <c r="K51" s="58"/>
      <c r="L51" s="127"/>
      <c r="N51" s="70"/>
    </row>
    <row r="52" spans="1:14" s="69" customFormat="1" ht="16.5" customHeight="1" x14ac:dyDescent="0.15">
      <c r="A52" s="74"/>
      <c r="B52" s="191"/>
      <c r="C52" s="49"/>
      <c r="D52" s="50"/>
      <c r="E52" s="75"/>
      <c r="F52" s="76"/>
      <c r="G52" s="51"/>
      <c r="H52" s="66"/>
      <c r="I52" s="65"/>
      <c r="J52" s="55" t="s">
        <v>43</v>
      </c>
      <c r="K52" s="67" t="s">
        <v>36</v>
      </c>
      <c r="L52" s="128"/>
      <c r="N52" s="70"/>
    </row>
    <row r="53" spans="1:14" s="69" customFormat="1" ht="16.5" customHeight="1" x14ac:dyDescent="0.15">
      <c r="A53" s="72"/>
      <c r="B53" s="192"/>
      <c r="C53" s="57"/>
      <c r="D53" s="33"/>
      <c r="E53" s="34"/>
      <c r="F53" s="77"/>
      <c r="G53" s="34"/>
      <c r="H53" s="59"/>
      <c r="I53" s="22"/>
      <c r="J53" s="34"/>
      <c r="K53" s="58"/>
      <c r="L53" s="127"/>
      <c r="N53" s="70"/>
    </row>
    <row r="54" spans="1:14" s="69" customFormat="1" ht="16.5" customHeight="1" x14ac:dyDescent="0.15">
      <c r="A54" s="42">
        <f>A50+1</f>
        <v>11</v>
      </c>
      <c r="B54" s="190">
        <f>MAX(B$7:B52)+1</f>
        <v>45921</v>
      </c>
      <c r="C54" s="220">
        <f>WEEKDAY(B54)</f>
        <v>1</v>
      </c>
      <c r="D54" s="33" t="s">
        <v>59</v>
      </c>
      <c r="E54" s="62"/>
      <c r="F54" s="35"/>
      <c r="G54" s="45"/>
      <c r="H54" s="60" t="s">
        <v>35</v>
      </c>
      <c r="I54" s="22"/>
      <c r="J54" s="34"/>
      <c r="K54" s="58"/>
      <c r="L54" s="127" t="s">
        <v>60</v>
      </c>
      <c r="N54" s="70"/>
    </row>
    <row r="55" spans="1:14" s="69" customFormat="1" ht="16.5" customHeight="1" x14ac:dyDescent="0.15">
      <c r="A55" s="42"/>
      <c r="B55" s="190"/>
      <c r="C55" s="43"/>
      <c r="D55" s="33"/>
      <c r="E55" s="62"/>
      <c r="F55" s="35"/>
      <c r="G55" s="45"/>
      <c r="H55" s="60"/>
      <c r="I55" s="22"/>
      <c r="J55" s="34"/>
      <c r="K55" s="58"/>
      <c r="L55" s="127"/>
      <c r="N55" s="70"/>
    </row>
    <row r="56" spans="1:14" s="69" customFormat="1" ht="16.5" customHeight="1" x14ac:dyDescent="0.15">
      <c r="A56" s="74"/>
      <c r="B56" s="191"/>
      <c r="C56" s="49"/>
      <c r="D56" s="50"/>
      <c r="E56" s="75"/>
      <c r="F56" s="76"/>
      <c r="G56" s="51"/>
      <c r="H56" s="66"/>
      <c r="I56" s="65"/>
      <c r="J56" s="55" t="s">
        <v>43</v>
      </c>
      <c r="K56" s="67" t="s">
        <v>36</v>
      </c>
      <c r="L56" s="128"/>
      <c r="N56" s="70"/>
    </row>
    <row r="57" spans="1:14" s="69" customFormat="1" ht="16.5" customHeight="1" x14ac:dyDescent="0.15">
      <c r="A57" s="72"/>
      <c r="B57" s="192"/>
      <c r="C57" s="57"/>
      <c r="D57" s="33"/>
      <c r="E57" s="34"/>
      <c r="F57" s="35"/>
      <c r="G57" s="34"/>
      <c r="H57" s="59"/>
      <c r="I57" s="22"/>
      <c r="J57" s="34"/>
      <c r="K57" s="78"/>
      <c r="L57" s="127"/>
      <c r="N57" s="70"/>
    </row>
    <row r="58" spans="1:14" s="69" customFormat="1" ht="16.5" customHeight="1" x14ac:dyDescent="0.15">
      <c r="A58" s="42">
        <f>A54+1</f>
        <v>12</v>
      </c>
      <c r="B58" s="190">
        <f>MAX(B$7:B56)+1</f>
        <v>45922</v>
      </c>
      <c r="C58" s="43">
        <f>WEEKDAY(B58)</f>
        <v>2</v>
      </c>
      <c r="D58" s="33" t="s">
        <v>59</v>
      </c>
      <c r="E58" s="62"/>
      <c r="F58" s="35"/>
      <c r="G58" s="45"/>
      <c r="H58" s="60" t="s">
        <v>35</v>
      </c>
      <c r="I58" s="22"/>
      <c r="J58" s="34"/>
      <c r="K58" s="58"/>
      <c r="L58" s="127" t="s">
        <v>60</v>
      </c>
      <c r="N58" s="70"/>
    </row>
    <row r="59" spans="1:14" s="69" customFormat="1" ht="16.5" customHeight="1" x14ac:dyDescent="0.15">
      <c r="A59" s="42"/>
      <c r="B59" s="190"/>
      <c r="C59" s="43"/>
      <c r="D59" s="33"/>
      <c r="E59" s="62"/>
      <c r="F59" s="35"/>
      <c r="G59" s="45"/>
      <c r="H59" s="60"/>
      <c r="I59" s="22"/>
      <c r="J59" s="34"/>
      <c r="K59" s="58"/>
      <c r="L59" s="127"/>
      <c r="N59" s="70"/>
    </row>
    <row r="60" spans="1:14" s="69" customFormat="1" ht="16.5" customHeight="1" x14ac:dyDescent="0.15">
      <c r="A60" s="74"/>
      <c r="B60" s="191"/>
      <c r="C60" s="49"/>
      <c r="D60" s="50"/>
      <c r="E60" s="51"/>
      <c r="F60" s="52"/>
      <c r="G60" s="51"/>
      <c r="H60" s="66"/>
      <c r="I60" s="65"/>
      <c r="J60" s="55" t="s">
        <v>43</v>
      </c>
      <c r="K60" s="67" t="s">
        <v>36</v>
      </c>
      <c r="L60" s="233"/>
      <c r="N60" s="70"/>
    </row>
    <row r="61" spans="1:14" s="69" customFormat="1" ht="16.5" customHeight="1" x14ac:dyDescent="0.15">
      <c r="A61" s="72"/>
      <c r="B61" s="192"/>
      <c r="C61" s="57"/>
      <c r="D61" s="33"/>
      <c r="E61" s="59"/>
      <c r="F61" s="35"/>
      <c r="G61" s="34"/>
      <c r="H61" s="59"/>
      <c r="I61" s="22"/>
      <c r="J61" s="34"/>
      <c r="K61" s="78"/>
      <c r="L61" s="127"/>
      <c r="N61" s="70"/>
    </row>
    <row r="62" spans="1:14" s="69" customFormat="1" ht="16.5" customHeight="1" x14ac:dyDescent="0.15">
      <c r="A62" s="42">
        <f>A58+1</f>
        <v>13</v>
      </c>
      <c r="B62" s="190">
        <f>MAX(B$7:B60)+1</f>
        <v>45923</v>
      </c>
      <c r="C62" s="43">
        <f>WEEKDAY(B62)</f>
        <v>3</v>
      </c>
      <c r="D62" s="33" t="s">
        <v>59</v>
      </c>
      <c r="E62" s="79"/>
      <c r="F62" s="80"/>
      <c r="G62" s="45"/>
      <c r="H62" s="60" t="s">
        <v>35</v>
      </c>
      <c r="I62" s="37"/>
      <c r="J62" s="45"/>
      <c r="K62" s="58"/>
      <c r="L62" s="127" t="s">
        <v>60</v>
      </c>
      <c r="N62" s="70"/>
    </row>
    <row r="63" spans="1:14" s="69" customFormat="1" ht="16.5" customHeight="1" x14ac:dyDescent="0.15">
      <c r="A63" s="42"/>
      <c r="B63" s="190"/>
      <c r="C63" s="43"/>
      <c r="D63" s="33"/>
      <c r="E63" s="79"/>
      <c r="F63" s="80"/>
      <c r="G63" s="45"/>
      <c r="H63" s="60"/>
      <c r="I63" s="37"/>
      <c r="J63" s="45"/>
      <c r="K63" s="58"/>
      <c r="L63" s="127"/>
      <c r="N63" s="70"/>
    </row>
    <row r="64" spans="1:14" s="69" customFormat="1" ht="16.5" customHeight="1" x14ac:dyDescent="0.15">
      <c r="A64" s="74"/>
      <c r="B64" s="191"/>
      <c r="C64" s="49"/>
      <c r="D64" s="50"/>
      <c r="E64" s="51"/>
      <c r="F64" s="52"/>
      <c r="G64" s="51"/>
      <c r="H64" s="66"/>
      <c r="I64" s="65"/>
      <c r="J64" s="55" t="s">
        <v>43</v>
      </c>
      <c r="K64" s="67" t="s">
        <v>36</v>
      </c>
      <c r="L64" s="233"/>
      <c r="N64" s="70"/>
    </row>
    <row r="65" spans="1:14" s="69" customFormat="1" ht="16.5" customHeight="1" x14ac:dyDescent="0.15">
      <c r="A65" s="72"/>
      <c r="B65" s="192"/>
      <c r="C65" s="57"/>
      <c r="D65" s="33"/>
      <c r="E65" s="59"/>
      <c r="F65" s="35"/>
      <c r="G65" s="34"/>
      <c r="H65" s="59"/>
      <c r="I65" s="22"/>
      <c r="J65" s="34"/>
      <c r="K65" s="78"/>
      <c r="L65" s="127"/>
      <c r="N65" s="70"/>
    </row>
    <row r="66" spans="1:14" s="69" customFormat="1" ht="16.5" customHeight="1" x14ac:dyDescent="0.15">
      <c r="A66" s="42">
        <f>A62+1</f>
        <v>14</v>
      </c>
      <c r="B66" s="190">
        <f>MAX(B$7:B64)+1</f>
        <v>45924</v>
      </c>
      <c r="C66" s="43">
        <f>WEEKDAY(B66)</f>
        <v>4</v>
      </c>
      <c r="D66" s="33" t="s">
        <v>59</v>
      </c>
      <c r="E66" s="79"/>
      <c r="F66" s="80"/>
      <c r="G66" s="45"/>
      <c r="H66" s="60" t="s">
        <v>35</v>
      </c>
      <c r="I66" s="37"/>
      <c r="J66" s="45"/>
      <c r="K66" s="58"/>
      <c r="L66" s="127" t="s">
        <v>60</v>
      </c>
      <c r="N66" s="70"/>
    </row>
    <row r="67" spans="1:14" s="69" customFormat="1" ht="16.5" customHeight="1" x14ac:dyDescent="0.15">
      <c r="A67" s="42"/>
      <c r="B67" s="205"/>
      <c r="C67" s="43"/>
      <c r="D67" s="33"/>
      <c r="E67" s="79"/>
      <c r="F67" s="80"/>
      <c r="G67" s="45"/>
      <c r="H67" s="60"/>
      <c r="I67" s="37"/>
      <c r="J67" s="45"/>
      <c r="K67" s="58"/>
      <c r="L67" s="127"/>
      <c r="N67" s="70"/>
    </row>
    <row r="68" spans="1:14" s="69" customFormat="1" ht="16.5" customHeight="1" x14ac:dyDescent="0.15">
      <c r="A68" s="74"/>
      <c r="B68" s="191"/>
      <c r="C68" s="49"/>
      <c r="D68" s="50"/>
      <c r="E68" s="51"/>
      <c r="F68" s="52"/>
      <c r="G68" s="51"/>
      <c r="H68" s="66"/>
      <c r="I68" s="65"/>
      <c r="J68" s="55" t="s">
        <v>43</v>
      </c>
      <c r="K68" s="67" t="s">
        <v>36</v>
      </c>
      <c r="L68" s="233"/>
      <c r="N68" s="70"/>
    </row>
    <row r="69" spans="1:14" s="69" customFormat="1" ht="16.5" customHeight="1" x14ac:dyDescent="0.15">
      <c r="A69" s="72"/>
      <c r="B69" s="192"/>
      <c r="C69" s="57"/>
      <c r="D69" s="33"/>
      <c r="E69" s="59"/>
      <c r="F69" s="35"/>
      <c r="G69" s="34"/>
      <c r="H69" s="59"/>
      <c r="I69" s="22"/>
      <c r="J69" s="34"/>
      <c r="K69" s="78"/>
      <c r="L69" s="127"/>
      <c r="N69" s="70"/>
    </row>
    <row r="70" spans="1:14" s="69" customFormat="1" ht="16.5" customHeight="1" x14ac:dyDescent="0.15">
      <c r="A70" s="42">
        <f>A66+1</f>
        <v>15</v>
      </c>
      <c r="B70" s="190">
        <f>MAX(B$7:B68)+1</f>
        <v>45925</v>
      </c>
      <c r="C70" s="43">
        <f>WEEKDAY(B70)</f>
        <v>5</v>
      </c>
      <c r="D70" s="33"/>
      <c r="E70" s="62"/>
      <c r="F70" s="35"/>
      <c r="G70" s="45"/>
      <c r="H70" s="60" t="s">
        <v>73</v>
      </c>
      <c r="I70" s="37"/>
      <c r="J70" s="45"/>
      <c r="K70" s="58"/>
      <c r="L70" s="127" t="s">
        <v>60</v>
      </c>
      <c r="N70" s="70"/>
    </row>
    <row r="71" spans="1:14" s="69" customFormat="1" ht="16.5" customHeight="1" x14ac:dyDescent="0.15">
      <c r="A71" s="42"/>
      <c r="B71" s="190"/>
      <c r="C71" s="43"/>
      <c r="D71" s="33">
        <v>0.64583333333333337</v>
      </c>
      <c r="E71" s="62" t="s">
        <v>10</v>
      </c>
      <c r="F71" s="35" t="s">
        <v>34</v>
      </c>
      <c r="G71" s="45" t="s">
        <v>132</v>
      </c>
      <c r="H71" s="60"/>
      <c r="I71" s="37"/>
      <c r="J71" s="45"/>
      <c r="K71" s="58"/>
      <c r="L71" s="127"/>
      <c r="N71" s="70"/>
    </row>
    <row r="72" spans="1:14" s="69" customFormat="1" ht="16.5" customHeight="1" x14ac:dyDescent="0.15">
      <c r="A72" s="42"/>
      <c r="B72" s="190"/>
      <c r="C72" s="43"/>
      <c r="D72" s="33">
        <v>0.65625</v>
      </c>
      <c r="E72" s="62" t="s">
        <v>13</v>
      </c>
      <c r="F72" s="35" t="s">
        <v>29</v>
      </c>
      <c r="G72" s="34"/>
      <c r="H72" s="60"/>
      <c r="I72" s="37"/>
      <c r="J72" s="45"/>
      <c r="K72" s="58"/>
      <c r="L72" s="127" t="s">
        <v>122</v>
      </c>
      <c r="N72" s="70"/>
    </row>
    <row r="73" spans="1:14" s="69" customFormat="1" ht="16.5" customHeight="1" x14ac:dyDescent="0.15">
      <c r="A73" s="74"/>
      <c r="B73" s="191"/>
      <c r="C73" s="49"/>
      <c r="D73" s="50"/>
      <c r="E73" s="51"/>
      <c r="F73" s="52"/>
      <c r="G73" s="51"/>
      <c r="H73" s="66"/>
      <c r="I73" s="65"/>
      <c r="J73" s="55" t="s">
        <v>30</v>
      </c>
      <c r="K73" s="67" t="s">
        <v>36</v>
      </c>
      <c r="L73" s="233" t="s">
        <v>125</v>
      </c>
      <c r="M73" s="70"/>
    </row>
    <row r="74" spans="1:14" s="69" customFormat="1" ht="16.5" customHeight="1" x14ac:dyDescent="0.15">
      <c r="A74" s="72"/>
      <c r="B74" s="192"/>
      <c r="C74" s="57"/>
      <c r="D74" s="33"/>
      <c r="E74" s="59"/>
      <c r="F74" s="35"/>
      <c r="G74" s="34"/>
      <c r="H74" s="59"/>
      <c r="I74" s="22"/>
      <c r="J74" s="34"/>
      <c r="K74" s="78"/>
      <c r="L74" s="237"/>
      <c r="M74" s="70"/>
    </row>
    <row r="75" spans="1:14" s="69" customFormat="1" ht="16.5" customHeight="1" x14ac:dyDescent="0.15">
      <c r="A75" s="42">
        <f>A70+1</f>
        <v>16</v>
      </c>
      <c r="B75" s="190">
        <f>MAX(B$7:B73)+1</f>
        <v>45926</v>
      </c>
      <c r="C75" s="43">
        <f>WEEKDAY(B75)</f>
        <v>6</v>
      </c>
      <c r="D75" s="33"/>
      <c r="E75" s="79"/>
      <c r="F75" s="80"/>
      <c r="G75" s="45"/>
      <c r="H75" s="60" t="s">
        <v>37</v>
      </c>
      <c r="I75" s="37"/>
      <c r="J75" s="45"/>
      <c r="K75" s="58"/>
      <c r="L75" s="241"/>
      <c r="M75" s="70"/>
    </row>
    <row r="76" spans="1:14" s="69" customFormat="1" ht="16.5" customHeight="1" x14ac:dyDescent="0.4">
      <c r="A76" s="42"/>
      <c r="B76" s="190"/>
      <c r="C76" s="43"/>
      <c r="D76" s="33"/>
      <c r="E76" s="79"/>
      <c r="F76" s="80"/>
      <c r="G76" s="45"/>
      <c r="H76" s="60" t="s">
        <v>97</v>
      </c>
      <c r="I76" s="37"/>
      <c r="J76" s="45"/>
      <c r="K76" s="58"/>
      <c r="L76" s="238"/>
      <c r="M76" s="70"/>
    </row>
    <row r="77" spans="1:14" s="69" customFormat="1" ht="16.5" customHeight="1" x14ac:dyDescent="0.15">
      <c r="A77" s="42"/>
      <c r="B77" s="190"/>
      <c r="C77" s="43"/>
      <c r="D77" s="33">
        <v>0.55555555555555558</v>
      </c>
      <c r="E77" s="79" t="s">
        <v>30</v>
      </c>
      <c r="F77" s="80" t="s">
        <v>38</v>
      </c>
      <c r="G77" s="45" t="s">
        <v>87</v>
      </c>
      <c r="H77" s="60"/>
      <c r="I77" s="37"/>
      <c r="J77" s="45"/>
      <c r="K77" s="58"/>
      <c r="L77" s="127"/>
      <c r="M77" s="70" t="s">
        <v>96</v>
      </c>
    </row>
    <row r="78" spans="1:14" s="69" customFormat="1" ht="16.5" customHeight="1" x14ac:dyDescent="0.15">
      <c r="A78" s="42"/>
      <c r="B78" s="31"/>
      <c r="C78" s="43"/>
      <c r="D78" s="33">
        <v>0.66666666666666663</v>
      </c>
      <c r="E78" s="79" t="s">
        <v>39</v>
      </c>
      <c r="F78" s="80" t="s">
        <v>40</v>
      </c>
      <c r="G78" s="34"/>
      <c r="H78" s="60"/>
      <c r="I78" s="37"/>
      <c r="J78" s="45"/>
      <c r="K78" s="58"/>
      <c r="L78" s="127" t="s">
        <v>129</v>
      </c>
      <c r="M78" s="70"/>
    </row>
    <row r="79" spans="1:14" s="69" customFormat="1" ht="16.5" customHeight="1" x14ac:dyDescent="0.15">
      <c r="A79" s="42"/>
      <c r="B79" s="31"/>
      <c r="C79" s="43"/>
      <c r="D79" s="123"/>
      <c r="E79" s="79"/>
      <c r="F79" s="80"/>
      <c r="G79" s="45"/>
      <c r="H79" s="60" t="s">
        <v>88</v>
      </c>
      <c r="I79" s="37"/>
      <c r="J79" s="45"/>
      <c r="K79" s="58"/>
      <c r="L79" s="127" t="s">
        <v>125</v>
      </c>
      <c r="M79" s="70"/>
    </row>
    <row r="80" spans="1:14" s="69" customFormat="1" ht="16.5" customHeight="1" thickBot="1" x14ac:dyDescent="0.2">
      <c r="A80" s="82"/>
      <c r="B80" s="83"/>
      <c r="C80" s="84"/>
      <c r="D80" s="85"/>
      <c r="E80" s="86"/>
      <c r="F80" s="87"/>
      <c r="G80" s="86"/>
      <c r="H80" s="88"/>
      <c r="I80" s="89"/>
      <c r="J80" s="86"/>
      <c r="K80" s="90"/>
      <c r="L80" s="129" t="s">
        <v>126</v>
      </c>
      <c r="M80" s="70"/>
    </row>
    <row r="81" spans="1:1" ht="16.5" customHeight="1" x14ac:dyDescent="0.45"/>
    <row r="82" spans="1:1" ht="16.5" customHeight="1" x14ac:dyDescent="0.45">
      <c r="A82" s="91" t="s">
        <v>41</v>
      </c>
    </row>
    <row r="83" spans="1:1" x14ac:dyDescent="0.45">
      <c r="A83" s="114" t="s">
        <v>104</v>
      </c>
    </row>
  </sheetData>
  <mergeCells count="8">
    <mergeCell ref="L5:L6"/>
    <mergeCell ref="A3:K3"/>
    <mergeCell ref="A5:A6"/>
    <mergeCell ref="B5:B6"/>
    <mergeCell ref="C5:C6"/>
    <mergeCell ref="D5:D6"/>
    <mergeCell ref="E5:F6"/>
    <mergeCell ref="G5:K6"/>
  </mergeCells>
  <phoneticPr fontId="1"/>
  <printOptions horizontalCentered="1"/>
  <pageMargins left="0.59055118110236227" right="0.59055118110236227" top="0.59055118110236227" bottom="0.59055118110236227" header="0.31496062992125984" footer="0.31496062992125984"/>
  <pageSetup paperSize="9"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7EFA5-8CC7-4E8E-AA17-2188FC9E6159}">
  <sheetPr>
    <tabColor rgb="FF0000FF"/>
    <pageSetUpPr fitToPage="1"/>
  </sheetPr>
  <dimension ref="A1:M81"/>
  <sheetViews>
    <sheetView view="pageBreakPreview" topLeftCell="A28" zoomScaleNormal="100" zoomScaleSheetLayoutView="100" workbookViewId="0">
      <selection activeCell="Q53" sqref="Q53"/>
    </sheetView>
  </sheetViews>
  <sheetFormatPr defaultColWidth="9" defaultRowHeight="19.5" x14ac:dyDescent="0.45"/>
  <cols>
    <col min="1" max="1" width="5.125" style="16" customWidth="1"/>
    <col min="2" max="2" width="23.5" style="134" customWidth="1"/>
    <col min="3" max="3" width="4.125" style="18" customWidth="1"/>
    <col min="4" max="4" width="13" style="19" customWidth="1"/>
    <col min="5" max="5" width="14.125" style="20" customWidth="1"/>
    <col min="6" max="6" width="3.375" style="20" customWidth="1"/>
    <col min="7" max="7" width="2.875" style="20" customWidth="1"/>
    <col min="8" max="9" width="31.375" style="20" customWidth="1"/>
    <col min="10" max="10" width="15.875" style="24" customWidth="1"/>
    <col min="11" max="11" width="4.125" style="20" customWidth="1"/>
    <col min="12" max="12" width="27.25" style="20" bestFit="1" customWidth="1"/>
    <col min="13" max="13" width="9" style="23"/>
    <col min="14" max="16384" width="9" style="20"/>
  </cols>
  <sheetData>
    <row r="1" spans="1:13" ht="21" customHeight="1" x14ac:dyDescent="0.45">
      <c r="J1" s="21"/>
      <c r="K1" s="22" t="s">
        <v>89</v>
      </c>
    </row>
    <row r="2" spans="1:13" ht="7.5" customHeight="1" x14ac:dyDescent="0.45">
      <c r="K2" s="25"/>
    </row>
    <row r="3" spans="1:13" s="26" customFormat="1" ht="27" customHeight="1" x14ac:dyDescent="0.15">
      <c r="A3" s="249" t="s">
        <v>115</v>
      </c>
      <c r="B3" s="249"/>
      <c r="C3" s="249"/>
      <c r="D3" s="249"/>
      <c r="E3" s="249"/>
      <c r="F3" s="249"/>
      <c r="G3" s="249"/>
      <c r="H3" s="249"/>
      <c r="I3" s="249"/>
      <c r="J3" s="249"/>
      <c r="K3" s="249"/>
      <c r="L3" s="126"/>
      <c r="M3" s="27"/>
    </row>
    <row r="4" spans="1:13" s="26" customFormat="1" ht="18" customHeight="1" thickBot="1" x14ac:dyDescent="0.2">
      <c r="A4" s="28"/>
      <c r="B4" s="135"/>
      <c r="C4" s="92"/>
      <c r="D4" s="92"/>
      <c r="E4" s="92"/>
      <c r="F4" s="92"/>
      <c r="G4" s="92"/>
      <c r="H4" s="92"/>
      <c r="I4" s="92"/>
      <c r="J4" s="92"/>
      <c r="K4" s="92"/>
      <c r="M4" s="27"/>
    </row>
    <row r="5" spans="1:13" s="24" customFormat="1" ht="21" customHeight="1" x14ac:dyDescent="0.45">
      <c r="A5" s="250" t="s">
        <v>21</v>
      </c>
      <c r="B5" s="266" t="s">
        <v>22</v>
      </c>
      <c r="C5" s="254" t="s">
        <v>23</v>
      </c>
      <c r="D5" s="256" t="s">
        <v>24</v>
      </c>
      <c r="E5" s="258" t="s">
        <v>25</v>
      </c>
      <c r="F5" s="259"/>
      <c r="G5" s="262" t="s">
        <v>26</v>
      </c>
      <c r="H5" s="262"/>
      <c r="I5" s="262"/>
      <c r="J5" s="262"/>
      <c r="K5" s="263"/>
      <c r="L5" s="247" t="s">
        <v>56</v>
      </c>
      <c r="M5" s="29"/>
    </row>
    <row r="6" spans="1:13" s="24" customFormat="1" ht="21" customHeight="1" thickBot="1" x14ac:dyDescent="0.5">
      <c r="A6" s="251"/>
      <c r="B6" s="267"/>
      <c r="C6" s="255"/>
      <c r="D6" s="257"/>
      <c r="E6" s="260"/>
      <c r="F6" s="261"/>
      <c r="G6" s="264"/>
      <c r="H6" s="264"/>
      <c r="I6" s="264"/>
      <c r="J6" s="264"/>
      <c r="K6" s="265"/>
      <c r="L6" s="248"/>
      <c r="M6" s="29"/>
    </row>
    <row r="7" spans="1:13" s="40" customFormat="1" ht="16.5" customHeight="1" thickTop="1" x14ac:dyDescent="0.15">
      <c r="A7" s="30"/>
      <c r="B7" s="136"/>
      <c r="C7" s="32"/>
      <c r="D7" s="33"/>
      <c r="E7" s="34"/>
      <c r="F7" s="35"/>
      <c r="G7" s="34"/>
      <c r="H7" s="36"/>
      <c r="I7" s="37"/>
      <c r="J7" s="38"/>
      <c r="K7" s="39"/>
      <c r="L7" s="127"/>
      <c r="M7" s="41"/>
    </row>
    <row r="8" spans="1:13" s="40" customFormat="1" ht="16.5" customHeight="1" x14ac:dyDescent="0.15">
      <c r="A8" s="42">
        <v>1</v>
      </c>
      <c r="B8" s="136">
        <v>46047</v>
      </c>
      <c r="C8" s="220">
        <f>WEEKDAY(B8)</f>
        <v>1</v>
      </c>
      <c r="D8" s="123"/>
      <c r="E8" s="44"/>
      <c r="F8" s="35"/>
      <c r="G8" s="124"/>
      <c r="H8" s="60" t="s">
        <v>50</v>
      </c>
      <c r="I8" s="37"/>
      <c r="J8" s="46"/>
      <c r="K8" s="47"/>
      <c r="L8" s="127"/>
      <c r="M8" s="41"/>
    </row>
    <row r="9" spans="1:13" s="40" customFormat="1" ht="16.5" customHeight="1" x14ac:dyDescent="0.15">
      <c r="A9" s="42"/>
      <c r="B9" s="136"/>
      <c r="C9" s="43"/>
      <c r="D9" s="123">
        <v>0.72916666666666663</v>
      </c>
      <c r="E9" s="44" t="s">
        <v>27</v>
      </c>
      <c r="F9" s="35" t="s">
        <v>28</v>
      </c>
      <c r="G9" s="124" t="s">
        <v>86</v>
      </c>
      <c r="H9" s="36"/>
      <c r="I9" s="37"/>
      <c r="J9" s="46"/>
      <c r="K9" s="47"/>
      <c r="L9" s="127" t="s">
        <v>57</v>
      </c>
      <c r="M9" s="208" t="s">
        <v>95</v>
      </c>
    </row>
    <row r="10" spans="1:13" s="40" customFormat="1" ht="16.5" customHeight="1" x14ac:dyDescent="0.15">
      <c r="A10" s="42"/>
      <c r="B10" s="136"/>
      <c r="C10" s="43"/>
      <c r="D10" s="123">
        <v>0.92013888888888884</v>
      </c>
      <c r="E10" s="79" t="s">
        <v>30</v>
      </c>
      <c r="F10" s="35" t="s">
        <v>29</v>
      </c>
      <c r="G10" s="45"/>
      <c r="H10" s="36"/>
      <c r="I10" s="37"/>
      <c r="J10" s="46"/>
      <c r="K10" s="47"/>
      <c r="L10" s="127" t="s">
        <v>125</v>
      </c>
      <c r="M10" s="208"/>
    </row>
    <row r="11" spans="1:13" s="40" customFormat="1" ht="16.5" customHeight="1" x14ac:dyDescent="0.15">
      <c r="A11" s="48"/>
      <c r="B11" s="137"/>
      <c r="C11" s="49"/>
      <c r="D11" s="50"/>
      <c r="E11" s="51"/>
      <c r="F11" s="52"/>
      <c r="G11" s="51"/>
      <c r="H11" s="53"/>
      <c r="I11" s="54"/>
      <c r="J11" s="55" t="s">
        <v>30</v>
      </c>
      <c r="K11" s="56" t="s">
        <v>31</v>
      </c>
      <c r="L11" s="128" t="s">
        <v>126</v>
      </c>
      <c r="M11" s="41"/>
    </row>
    <row r="12" spans="1:13" s="40" customFormat="1" ht="16.5" customHeight="1" x14ac:dyDescent="0.15">
      <c r="A12" s="30"/>
      <c r="B12" s="138"/>
      <c r="C12" s="57"/>
      <c r="D12" s="33"/>
      <c r="E12" s="34"/>
      <c r="F12" s="35"/>
      <c r="G12" s="34"/>
      <c r="H12" s="36"/>
      <c r="I12" s="37"/>
      <c r="J12" s="34"/>
      <c r="K12" s="58"/>
      <c r="L12" s="127"/>
      <c r="M12" s="41"/>
    </row>
    <row r="13" spans="1:13" s="40" customFormat="1" ht="16.5" customHeight="1" x14ac:dyDescent="0.15">
      <c r="A13" s="42">
        <f>A8+1</f>
        <v>2</v>
      </c>
      <c r="B13" s="136">
        <f>MAX(B7:B$11)+1</f>
        <v>46048</v>
      </c>
      <c r="C13" s="43">
        <f>WEEKDAY(B13)</f>
        <v>2</v>
      </c>
      <c r="D13" s="33"/>
      <c r="E13" s="44"/>
      <c r="F13" s="35"/>
      <c r="G13" s="45"/>
      <c r="H13" s="60" t="s">
        <v>33</v>
      </c>
      <c r="I13" s="37"/>
      <c r="J13" s="34"/>
      <c r="K13" s="58"/>
      <c r="L13" s="127" t="s">
        <v>127</v>
      </c>
      <c r="M13" s="41"/>
    </row>
    <row r="14" spans="1:13" s="40" customFormat="1" ht="16.5" customHeight="1" x14ac:dyDescent="0.15">
      <c r="A14" s="42"/>
      <c r="B14" s="136"/>
      <c r="C14" s="43"/>
      <c r="D14" s="33"/>
      <c r="E14" s="79"/>
      <c r="F14" s="35"/>
      <c r="G14" s="34"/>
      <c r="H14" s="60" t="s">
        <v>76</v>
      </c>
      <c r="I14" s="37"/>
      <c r="J14" s="34"/>
      <c r="K14" s="58"/>
      <c r="L14" s="127" t="s">
        <v>125</v>
      </c>
      <c r="M14" s="41"/>
    </row>
    <row r="15" spans="1:13" s="40" customFormat="1" ht="16.5" customHeight="1" x14ac:dyDescent="0.15">
      <c r="A15" s="42"/>
      <c r="B15" s="136"/>
      <c r="C15" s="43"/>
      <c r="D15" s="33">
        <v>0.54166666666666663</v>
      </c>
      <c r="E15" s="62" t="s">
        <v>13</v>
      </c>
      <c r="F15" s="35" t="s">
        <v>34</v>
      </c>
      <c r="G15" s="45" t="s">
        <v>131</v>
      </c>
      <c r="H15" s="60"/>
      <c r="I15" s="37"/>
      <c r="J15" s="34"/>
      <c r="K15" s="58"/>
      <c r="L15" s="127"/>
      <c r="M15" s="41"/>
    </row>
    <row r="16" spans="1:13" s="40" customFormat="1" ht="16.5" customHeight="1" x14ac:dyDescent="0.15">
      <c r="A16" s="42"/>
      <c r="B16" s="136"/>
      <c r="C16" s="43"/>
      <c r="D16" s="33">
        <v>0.55208333333333337</v>
      </c>
      <c r="E16" s="62" t="s">
        <v>10</v>
      </c>
      <c r="F16" s="35" t="s">
        <v>29</v>
      </c>
      <c r="G16" s="34"/>
      <c r="H16" s="60"/>
      <c r="I16" s="37"/>
      <c r="J16" s="34"/>
      <c r="K16" s="58"/>
      <c r="L16" s="127"/>
      <c r="M16" s="41"/>
    </row>
    <row r="17" spans="1:13" s="40" customFormat="1" ht="16.5" customHeight="1" x14ac:dyDescent="0.15">
      <c r="A17" s="30"/>
      <c r="B17" s="138"/>
      <c r="C17" s="57"/>
      <c r="D17" s="33"/>
      <c r="E17" s="62"/>
      <c r="F17" s="35"/>
      <c r="G17" s="45"/>
      <c r="H17" s="60" t="s">
        <v>58</v>
      </c>
      <c r="I17" s="37"/>
      <c r="J17" s="34"/>
      <c r="K17" s="58"/>
      <c r="L17" s="127" t="s">
        <v>60</v>
      </c>
      <c r="M17" s="41"/>
    </row>
    <row r="18" spans="1:13" s="40" customFormat="1" ht="16.5" customHeight="1" x14ac:dyDescent="0.15">
      <c r="A18" s="30"/>
      <c r="B18" s="138"/>
      <c r="C18" s="57"/>
      <c r="D18" s="33"/>
      <c r="E18" s="62"/>
      <c r="F18" s="35"/>
      <c r="G18" s="34"/>
      <c r="H18" s="60" t="s">
        <v>42</v>
      </c>
      <c r="I18" s="37"/>
      <c r="J18" s="34"/>
      <c r="K18" s="58"/>
      <c r="L18" s="127"/>
      <c r="M18" s="41"/>
    </row>
    <row r="19" spans="1:13" s="40" customFormat="1" ht="16.5" customHeight="1" x14ac:dyDescent="0.15">
      <c r="A19" s="61"/>
      <c r="B19" s="137"/>
      <c r="C19" s="49"/>
      <c r="D19" s="50"/>
      <c r="E19" s="51"/>
      <c r="F19" s="52"/>
      <c r="G19" s="51"/>
      <c r="H19" s="53"/>
      <c r="I19" s="54"/>
      <c r="J19" s="55" t="s">
        <v>43</v>
      </c>
      <c r="K19" s="56" t="s">
        <v>31</v>
      </c>
      <c r="L19" s="128"/>
      <c r="M19" s="41"/>
    </row>
    <row r="20" spans="1:13" s="40" customFormat="1" ht="16.5" customHeight="1" x14ac:dyDescent="0.15">
      <c r="A20" s="30"/>
      <c r="B20" s="138"/>
      <c r="C20" s="57"/>
      <c r="D20" s="33"/>
      <c r="E20" s="34"/>
      <c r="F20" s="35"/>
      <c r="G20" s="34"/>
      <c r="H20" s="36"/>
      <c r="I20" s="37"/>
      <c r="J20" s="34"/>
      <c r="K20" s="58"/>
      <c r="L20" s="127"/>
      <c r="M20" s="41"/>
    </row>
    <row r="21" spans="1:13" s="40" customFormat="1" ht="16.5" customHeight="1" x14ac:dyDescent="0.15">
      <c r="A21" s="42">
        <f>A13+1</f>
        <v>3</v>
      </c>
      <c r="B21" s="136">
        <f>MAX(B$7:B13)+1</f>
        <v>46049</v>
      </c>
      <c r="C21" s="43">
        <f>WEEKDAY(B21)</f>
        <v>3</v>
      </c>
      <c r="D21" s="33" t="s">
        <v>59</v>
      </c>
      <c r="E21" s="60"/>
      <c r="F21" s="35"/>
      <c r="G21" s="45"/>
      <c r="H21" s="60" t="s">
        <v>35</v>
      </c>
      <c r="I21" s="37"/>
      <c r="J21" s="34"/>
      <c r="K21" s="58"/>
      <c r="L21" s="127" t="s">
        <v>60</v>
      </c>
      <c r="M21" s="41"/>
    </row>
    <row r="22" spans="1:13" s="40" customFormat="1" ht="16.5" customHeight="1" x14ac:dyDescent="0.15">
      <c r="A22" s="42"/>
      <c r="B22" s="136"/>
      <c r="C22" s="43"/>
      <c r="D22" s="33"/>
      <c r="E22" s="62"/>
      <c r="F22" s="35"/>
      <c r="G22" s="45"/>
      <c r="H22" s="60"/>
      <c r="I22" s="37"/>
      <c r="J22" s="34"/>
      <c r="K22" s="58"/>
      <c r="L22" s="127"/>
      <c r="M22" s="41"/>
    </row>
    <row r="23" spans="1:13" s="40" customFormat="1" ht="16.5" customHeight="1" x14ac:dyDescent="0.15">
      <c r="A23" s="61"/>
      <c r="B23" s="137"/>
      <c r="C23" s="49"/>
      <c r="D23" s="50"/>
      <c r="E23" s="51"/>
      <c r="F23" s="52"/>
      <c r="G23" s="51"/>
      <c r="H23" s="53"/>
      <c r="I23" s="54"/>
      <c r="J23" s="55" t="s">
        <v>43</v>
      </c>
      <c r="K23" s="56" t="s">
        <v>31</v>
      </c>
      <c r="L23" s="128"/>
      <c r="M23" s="41"/>
    </row>
    <row r="24" spans="1:13" s="40" customFormat="1" ht="16.5" customHeight="1" x14ac:dyDescent="0.15">
      <c r="A24" s="30"/>
      <c r="B24" s="138"/>
      <c r="C24" s="57"/>
      <c r="D24" s="33"/>
      <c r="E24" s="45"/>
      <c r="F24" s="63"/>
      <c r="G24" s="64"/>
      <c r="H24" s="59"/>
      <c r="I24" s="64"/>
      <c r="J24" s="34"/>
      <c r="K24" s="58"/>
      <c r="L24" s="127"/>
      <c r="M24" s="41"/>
    </row>
    <row r="25" spans="1:13" s="40" customFormat="1" ht="16.5" customHeight="1" x14ac:dyDescent="0.15">
      <c r="A25" s="42">
        <f>A21+1</f>
        <v>4</v>
      </c>
      <c r="B25" s="136">
        <f>MAX(B$7:B21)+1</f>
        <v>46050</v>
      </c>
      <c r="C25" s="43">
        <f>WEEKDAY(B25)</f>
        <v>4</v>
      </c>
      <c r="D25" s="33" t="s">
        <v>59</v>
      </c>
      <c r="E25" s="62"/>
      <c r="F25" s="35"/>
      <c r="G25" s="34"/>
      <c r="H25" s="60" t="s">
        <v>35</v>
      </c>
      <c r="I25" s="45"/>
      <c r="J25" s="34"/>
      <c r="K25" s="58"/>
      <c r="L25" s="127" t="s">
        <v>60</v>
      </c>
      <c r="M25" s="41"/>
    </row>
    <row r="26" spans="1:13" s="40" customFormat="1" ht="16.5" customHeight="1" x14ac:dyDescent="0.15">
      <c r="A26" s="42"/>
      <c r="B26" s="136"/>
      <c r="C26" s="43"/>
      <c r="D26" s="33"/>
      <c r="E26" s="62"/>
      <c r="F26" s="35"/>
      <c r="G26" s="34"/>
      <c r="H26" s="60"/>
      <c r="I26" s="45"/>
      <c r="J26" s="34"/>
      <c r="K26" s="58"/>
      <c r="L26" s="127"/>
      <c r="M26" s="41"/>
    </row>
    <row r="27" spans="1:13" s="40" customFormat="1" ht="16.5" customHeight="1" x14ac:dyDescent="0.15">
      <c r="A27" s="61"/>
      <c r="B27" s="137"/>
      <c r="C27" s="49"/>
      <c r="D27" s="50"/>
      <c r="E27" s="51"/>
      <c r="F27" s="52"/>
      <c r="G27" s="65"/>
      <c r="H27" s="66"/>
      <c r="I27" s="65"/>
      <c r="J27" s="55" t="s">
        <v>43</v>
      </c>
      <c r="K27" s="67" t="s">
        <v>36</v>
      </c>
      <c r="L27" s="128"/>
      <c r="M27" s="41"/>
    </row>
    <row r="28" spans="1:13" s="40" customFormat="1" ht="16.5" customHeight="1" x14ac:dyDescent="0.15">
      <c r="A28" s="30"/>
      <c r="B28" s="138"/>
      <c r="C28" s="57"/>
      <c r="D28" s="33"/>
      <c r="E28" s="45"/>
      <c r="F28" s="63"/>
      <c r="G28" s="64"/>
      <c r="H28" s="59"/>
      <c r="I28" s="64"/>
      <c r="J28" s="34"/>
      <c r="K28" s="58"/>
      <c r="L28" s="242"/>
      <c r="M28" s="41"/>
    </row>
    <row r="29" spans="1:13" s="40" customFormat="1" ht="16.5" customHeight="1" x14ac:dyDescent="0.15">
      <c r="A29" s="42">
        <f>A25+1</f>
        <v>5</v>
      </c>
      <c r="B29" s="136">
        <f>MAX(B$7:B25)+1</f>
        <v>46051</v>
      </c>
      <c r="C29" s="43">
        <f>WEEKDAY(B29)</f>
        <v>5</v>
      </c>
      <c r="D29" s="33" t="s">
        <v>59</v>
      </c>
      <c r="E29" s="62"/>
      <c r="F29" s="35"/>
      <c r="G29" s="34"/>
      <c r="H29" s="60" t="s">
        <v>35</v>
      </c>
      <c r="I29" s="45"/>
      <c r="J29" s="34"/>
      <c r="K29" s="58"/>
      <c r="L29" s="127" t="s">
        <v>60</v>
      </c>
      <c r="M29" s="41"/>
    </row>
    <row r="30" spans="1:13" s="40" customFormat="1" ht="16.5" customHeight="1" x14ac:dyDescent="0.15">
      <c r="A30" s="42"/>
      <c r="B30" s="136"/>
      <c r="C30" s="43"/>
      <c r="D30" s="33"/>
      <c r="E30" s="62"/>
      <c r="F30" s="35"/>
      <c r="G30" s="34"/>
      <c r="H30" s="60"/>
      <c r="I30" s="45"/>
      <c r="J30" s="34"/>
      <c r="K30" s="58"/>
      <c r="L30" s="127"/>
      <c r="M30" s="41"/>
    </row>
    <row r="31" spans="1:13" s="40" customFormat="1" ht="16.5" customHeight="1" x14ac:dyDescent="0.15">
      <c r="A31" s="61"/>
      <c r="B31" s="137"/>
      <c r="C31" s="49"/>
      <c r="D31" s="50"/>
      <c r="E31" s="51"/>
      <c r="F31" s="52"/>
      <c r="G31" s="65"/>
      <c r="H31" s="66"/>
      <c r="I31" s="65"/>
      <c r="J31" s="55" t="s">
        <v>43</v>
      </c>
      <c r="K31" s="67" t="s">
        <v>36</v>
      </c>
      <c r="L31" s="128"/>
      <c r="M31" s="41"/>
    </row>
    <row r="32" spans="1:13" s="69" customFormat="1" ht="16.5" customHeight="1" x14ac:dyDescent="0.15">
      <c r="A32" s="68"/>
      <c r="B32" s="136"/>
      <c r="C32" s="32"/>
      <c r="D32" s="33"/>
      <c r="E32" s="45"/>
      <c r="F32" s="63"/>
      <c r="G32" s="34"/>
      <c r="H32" s="59"/>
      <c r="I32" s="22"/>
      <c r="J32" s="34"/>
      <c r="K32" s="58"/>
      <c r="L32" s="127"/>
      <c r="M32" s="70"/>
    </row>
    <row r="33" spans="1:13" s="69" customFormat="1" ht="16.5" customHeight="1" x14ac:dyDescent="0.15">
      <c r="A33" s="42">
        <f>A29+1</f>
        <v>6</v>
      </c>
      <c r="B33" s="136">
        <f>MAX(B$7:B29)+1</f>
        <v>46052</v>
      </c>
      <c r="C33" s="43">
        <f>WEEKDAY(B33)</f>
        <v>6</v>
      </c>
      <c r="D33" s="33" t="s">
        <v>59</v>
      </c>
      <c r="E33" s="62"/>
      <c r="F33" s="63"/>
      <c r="G33" s="45"/>
      <c r="H33" s="60" t="s">
        <v>35</v>
      </c>
      <c r="I33" s="22"/>
      <c r="J33" s="34"/>
      <c r="K33" s="58"/>
      <c r="L33" s="127" t="s">
        <v>60</v>
      </c>
      <c r="M33" s="70"/>
    </row>
    <row r="34" spans="1:13" s="69" customFormat="1" ht="16.5" customHeight="1" x14ac:dyDescent="0.15">
      <c r="A34" s="42"/>
      <c r="B34" s="136"/>
      <c r="C34" s="43"/>
      <c r="D34" s="33"/>
      <c r="E34" s="62"/>
      <c r="F34" s="63"/>
      <c r="G34" s="45"/>
      <c r="H34" s="60"/>
      <c r="I34" s="22"/>
      <c r="J34" s="34"/>
      <c r="K34" s="58"/>
      <c r="L34" s="127"/>
      <c r="M34" s="70"/>
    </row>
    <row r="35" spans="1:13" s="69" customFormat="1" ht="16.5" customHeight="1" x14ac:dyDescent="0.15">
      <c r="A35" s="71"/>
      <c r="B35" s="137"/>
      <c r="C35" s="49"/>
      <c r="D35" s="50"/>
      <c r="E35" s="51"/>
      <c r="F35" s="52"/>
      <c r="G35" s="51"/>
      <c r="H35" s="66"/>
      <c r="I35" s="65"/>
      <c r="J35" s="55" t="s">
        <v>43</v>
      </c>
      <c r="K35" s="67" t="s">
        <v>36</v>
      </c>
      <c r="L35" s="128"/>
      <c r="M35" s="70"/>
    </row>
    <row r="36" spans="1:13" s="69" customFormat="1" ht="16.5" customHeight="1" x14ac:dyDescent="0.15">
      <c r="A36" s="72"/>
      <c r="B36" s="138"/>
      <c r="C36" s="57"/>
      <c r="D36" s="33"/>
      <c r="E36" s="34"/>
      <c r="F36" s="35"/>
      <c r="G36" s="34"/>
      <c r="H36" s="59"/>
      <c r="I36" s="22"/>
      <c r="J36" s="34"/>
      <c r="K36" s="58"/>
      <c r="L36" s="127"/>
      <c r="M36" s="70"/>
    </row>
    <row r="37" spans="1:13" s="69" customFormat="1" ht="16.5" customHeight="1" x14ac:dyDescent="0.15">
      <c r="A37" s="42">
        <f>A33+1</f>
        <v>7</v>
      </c>
      <c r="B37" s="136">
        <f>MAX(B$7:B35)+1</f>
        <v>46053</v>
      </c>
      <c r="C37" s="220">
        <f>WEEKDAY(B37)</f>
        <v>7</v>
      </c>
      <c r="D37" s="33" t="s">
        <v>59</v>
      </c>
      <c r="E37" s="44"/>
      <c r="F37" s="35"/>
      <c r="G37" s="45"/>
      <c r="H37" s="60" t="s">
        <v>35</v>
      </c>
      <c r="I37" s="22"/>
      <c r="J37" s="45"/>
      <c r="K37" s="73"/>
      <c r="L37" s="127" t="s">
        <v>60</v>
      </c>
      <c r="M37" s="70"/>
    </row>
    <row r="38" spans="1:13" s="69" customFormat="1" ht="16.5" customHeight="1" x14ac:dyDescent="0.15">
      <c r="A38" s="42"/>
      <c r="B38" s="136"/>
      <c r="C38" s="43"/>
      <c r="D38" s="33"/>
      <c r="E38" s="44"/>
      <c r="F38" s="35"/>
      <c r="G38" s="45"/>
      <c r="H38" s="60"/>
      <c r="I38" s="22"/>
      <c r="J38" s="45"/>
      <c r="K38" s="73"/>
      <c r="L38" s="127"/>
      <c r="M38" s="70"/>
    </row>
    <row r="39" spans="1:13" s="69" customFormat="1" ht="16.5" customHeight="1" x14ac:dyDescent="0.15">
      <c r="A39" s="74"/>
      <c r="B39" s="137"/>
      <c r="C39" s="49"/>
      <c r="D39" s="50"/>
      <c r="E39" s="75"/>
      <c r="F39" s="76"/>
      <c r="G39" s="51"/>
      <c r="H39" s="66"/>
      <c r="I39" s="65"/>
      <c r="J39" s="55" t="s">
        <v>43</v>
      </c>
      <c r="K39" s="67" t="s">
        <v>36</v>
      </c>
      <c r="L39" s="128"/>
      <c r="M39" s="70"/>
    </row>
    <row r="40" spans="1:13" s="69" customFormat="1" ht="16.5" customHeight="1" x14ac:dyDescent="0.15">
      <c r="A40" s="68"/>
      <c r="B40" s="136"/>
      <c r="C40" s="32"/>
      <c r="D40" s="33"/>
      <c r="E40" s="45"/>
      <c r="F40" s="63"/>
      <c r="G40" s="34"/>
      <c r="H40" s="59"/>
      <c r="I40" s="22"/>
      <c r="J40" s="34"/>
      <c r="K40" s="58"/>
      <c r="L40" s="127"/>
      <c r="M40" s="70"/>
    </row>
    <row r="41" spans="1:13" s="69" customFormat="1" ht="16.5" customHeight="1" x14ac:dyDescent="0.15">
      <c r="A41" s="42">
        <f>A37+1</f>
        <v>8</v>
      </c>
      <c r="B41" s="136">
        <f>MAX(B$7:B37)+1</f>
        <v>46054</v>
      </c>
      <c r="C41" s="220">
        <f>WEEKDAY(B41)</f>
        <v>1</v>
      </c>
      <c r="D41" s="33" t="s">
        <v>59</v>
      </c>
      <c r="E41" s="62"/>
      <c r="F41" s="63"/>
      <c r="G41" s="45"/>
      <c r="H41" s="60" t="s">
        <v>35</v>
      </c>
      <c r="I41" s="22"/>
      <c r="J41" s="34"/>
      <c r="K41" s="58"/>
      <c r="L41" s="127" t="s">
        <v>60</v>
      </c>
      <c r="M41" s="70"/>
    </row>
    <row r="42" spans="1:13" s="69" customFormat="1" ht="16.5" customHeight="1" x14ac:dyDescent="0.15">
      <c r="A42" s="42"/>
      <c r="B42" s="136"/>
      <c r="C42" s="43"/>
      <c r="D42" s="33"/>
      <c r="E42" s="62"/>
      <c r="F42" s="63"/>
      <c r="G42" s="45"/>
      <c r="H42" s="60"/>
      <c r="I42" s="22"/>
      <c r="J42" s="34"/>
      <c r="K42" s="58"/>
      <c r="L42" s="127"/>
      <c r="M42" s="70"/>
    </row>
    <row r="43" spans="1:13" s="69" customFormat="1" ht="16.5" customHeight="1" x14ac:dyDescent="0.15">
      <c r="A43" s="71"/>
      <c r="B43" s="137"/>
      <c r="C43" s="49"/>
      <c r="D43" s="50"/>
      <c r="E43" s="51"/>
      <c r="F43" s="52"/>
      <c r="G43" s="51"/>
      <c r="H43" s="66"/>
      <c r="I43" s="65"/>
      <c r="J43" s="55" t="s">
        <v>43</v>
      </c>
      <c r="K43" s="67" t="s">
        <v>36</v>
      </c>
      <c r="L43" s="128"/>
      <c r="M43" s="70"/>
    </row>
    <row r="44" spans="1:13" s="69" customFormat="1" ht="16.5" customHeight="1" x14ac:dyDescent="0.15">
      <c r="A44" s="72"/>
      <c r="B44" s="138"/>
      <c r="C44" s="57"/>
      <c r="D44" s="33"/>
      <c r="E44" s="34"/>
      <c r="F44" s="77"/>
      <c r="G44" s="34"/>
      <c r="H44" s="59"/>
      <c r="I44" s="22"/>
      <c r="J44" s="34"/>
      <c r="K44" s="58"/>
      <c r="L44" s="127"/>
      <c r="M44" s="70"/>
    </row>
    <row r="45" spans="1:13" s="69" customFormat="1" ht="16.5" customHeight="1" x14ac:dyDescent="0.15">
      <c r="A45" s="42">
        <f>A41+1</f>
        <v>9</v>
      </c>
      <c r="B45" s="136">
        <f>MAX(B$7:B43)+1</f>
        <v>46055</v>
      </c>
      <c r="C45" s="43">
        <f>WEEKDAY(B45)</f>
        <v>2</v>
      </c>
      <c r="D45" s="33" t="s">
        <v>59</v>
      </c>
      <c r="E45" s="62"/>
      <c r="F45" s="35"/>
      <c r="G45" s="45"/>
      <c r="H45" s="60" t="s">
        <v>35</v>
      </c>
      <c r="I45" s="22"/>
      <c r="J45" s="34"/>
      <c r="K45" s="58"/>
      <c r="L45" s="127" t="s">
        <v>60</v>
      </c>
      <c r="M45" s="70"/>
    </row>
    <row r="46" spans="1:13" s="69" customFormat="1" ht="16.5" customHeight="1" x14ac:dyDescent="0.15">
      <c r="A46" s="42"/>
      <c r="B46" s="136"/>
      <c r="C46" s="43"/>
      <c r="D46" s="33"/>
      <c r="E46" s="62"/>
      <c r="F46" s="35"/>
      <c r="G46" s="45"/>
      <c r="H46" s="60"/>
      <c r="I46" s="22"/>
      <c r="J46" s="34"/>
      <c r="K46" s="58"/>
      <c r="L46" s="127"/>
      <c r="M46" s="70"/>
    </row>
    <row r="47" spans="1:13" s="69" customFormat="1" ht="16.5" customHeight="1" x14ac:dyDescent="0.15">
      <c r="A47" s="74"/>
      <c r="B47" s="137"/>
      <c r="C47" s="49"/>
      <c r="D47" s="50"/>
      <c r="E47" s="75"/>
      <c r="F47" s="76"/>
      <c r="G47" s="51"/>
      <c r="H47" s="66"/>
      <c r="I47" s="65"/>
      <c r="J47" s="55" t="s">
        <v>43</v>
      </c>
      <c r="K47" s="67" t="s">
        <v>36</v>
      </c>
      <c r="L47" s="128"/>
      <c r="M47" s="70"/>
    </row>
    <row r="48" spans="1:13" s="69" customFormat="1" ht="16.5" customHeight="1" x14ac:dyDescent="0.15">
      <c r="A48" s="72"/>
      <c r="B48" s="138"/>
      <c r="C48" s="57"/>
      <c r="D48" s="33"/>
      <c r="E48" s="34"/>
      <c r="F48" s="77"/>
      <c r="G48" s="34"/>
      <c r="H48" s="59"/>
      <c r="I48" s="22"/>
      <c r="J48" s="34"/>
      <c r="K48" s="58"/>
      <c r="L48" s="127"/>
      <c r="M48" s="70"/>
    </row>
    <row r="49" spans="1:13" s="69" customFormat="1" ht="16.5" customHeight="1" x14ac:dyDescent="0.15">
      <c r="A49" s="42">
        <f>A45+1</f>
        <v>10</v>
      </c>
      <c r="B49" s="136">
        <f>MAX(B$7:B47)+1</f>
        <v>46056</v>
      </c>
      <c r="C49" s="43">
        <f>WEEKDAY(B49)</f>
        <v>3</v>
      </c>
      <c r="D49" s="33" t="s">
        <v>59</v>
      </c>
      <c r="E49" s="62"/>
      <c r="F49" s="35"/>
      <c r="G49" s="45"/>
      <c r="H49" s="60" t="s">
        <v>35</v>
      </c>
      <c r="I49" s="22"/>
      <c r="J49" s="34"/>
      <c r="K49" s="58"/>
      <c r="L49" s="127" t="s">
        <v>60</v>
      </c>
      <c r="M49" s="70"/>
    </row>
    <row r="50" spans="1:13" s="69" customFormat="1" ht="16.5" customHeight="1" x14ac:dyDescent="0.15">
      <c r="A50" s="42"/>
      <c r="B50" s="136"/>
      <c r="C50" s="43"/>
      <c r="D50" s="33"/>
      <c r="E50" s="62"/>
      <c r="F50" s="35"/>
      <c r="G50" s="45"/>
      <c r="H50" s="60"/>
      <c r="I50" s="22"/>
      <c r="J50" s="34"/>
      <c r="K50" s="58"/>
      <c r="L50" s="127"/>
      <c r="M50" s="70"/>
    </row>
    <row r="51" spans="1:13" s="69" customFormat="1" ht="16.5" customHeight="1" x14ac:dyDescent="0.15">
      <c r="A51" s="74"/>
      <c r="B51" s="137"/>
      <c r="C51" s="49"/>
      <c r="D51" s="50"/>
      <c r="E51" s="75"/>
      <c r="F51" s="76"/>
      <c r="G51" s="51"/>
      <c r="H51" s="66"/>
      <c r="I51" s="65"/>
      <c r="J51" s="55" t="s">
        <v>43</v>
      </c>
      <c r="K51" s="67" t="s">
        <v>36</v>
      </c>
      <c r="L51" s="128"/>
      <c r="M51" s="70"/>
    </row>
    <row r="52" spans="1:13" s="69" customFormat="1" ht="16.5" customHeight="1" x14ac:dyDescent="0.15">
      <c r="A52" s="72"/>
      <c r="B52" s="138"/>
      <c r="C52" s="57"/>
      <c r="D52" s="33"/>
      <c r="E52" s="34"/>
      <c r="F52" s="77"/>
      <c r="G52" s="34"/>
      <c r="H52" s="59"/>
      <c r="I52" s="22"/>
      <c r="J52" s="34"/>
      <c r="K52" s="58"/>
      <c r="L52" s="127"/>
      <c r="M52" s="70"/>
    </row>
    <row r="53" spans="1:13" s="69" customFormat="1" ht="16.5" customHeight="1" x14ac:dyDescent="0.15">
      <c r="A53" s="42">
        <f>A49+1</f>
        <v>11</v>
      </c>
      <c r="B53" s="136">
        <f>MAX(B$7:B51)+1</f>
        <v>46057</v>
      </c>
      <c r="C53" s="43">
        <f>WEEKDAY(B53)</f>
        <v>4</v>
      </c>
      <c r="D53" s="33" t="s">
        <v>59</v>
      </c>
      <c r="E53" s="62"/>
      <c r="F53" s="35"/>
      <c r="G53" s="45"/>
      <c r="H53" s="60" t="s">
        <v>35</v>
      </c>
      <c r="I53" s="22"/>
      <c r="J53" s="34"/>
      <c r="K53" s="58"/>
      <c r="L53" s="127" t="s">
        <v>60</v>
      </c>
      <c r="M53" s="70"/>
    </row>
    <row r="54" spans="1:13" s="69" customFormat="1" ht="16.5" customHeight="1" x14ac:dyDescent="0.15">
      <c r="A54" s="42"/>
      <c r="B54" s="136"/>
      <c r="C54" s="43"/>
      <c r="D54" s="33"/>
      <c r="E54" s="62"/>
      <c r="F54" s="35"/>
      <c r="G54" s="45"/>
      <c r="H54" s="60"/>
      <c r="I54" s="22"/>
      <c r="J54" s="34"/>
      <c r="K54" s="58"/>
      <c r="L54" s="127"/>
      <c r="M54" s="70"/>
    </row>
    <row r="55" spans="1:13" s="69" customFormat="1" ht="16.5" customHeight="1" x14ac:dyDescent="0.15">
      <c r="A55" s="74"/>
      <c r="B55" s="137"/>
      <c r="C55" s="49"/>
      <c r="D55" s="50"/>
      <c r="E55" s="75"/>
      <c r="F55" s="76"/>
      <c r="G55" s="51"/>
      <c r="H55" s="66"/>
      <c r="I55" s="65"/>
      <c r="J55" s="55" t="s">
        <v>43</v>
      </c>
      <c r="K55" s="67" t="s">
        <v>36</v>
      </c>
      <c r="L55" s="128"/>
      <c r="M55" s="70"/>
    </row>
    <row r="56" spans="1:13" s="69" customFormat="1" ht="16.5" customHeight="1" x14ac:dyDescent="0.15">
      <c r="A56" s="72"/>
      <c r="B56" s="138"/>
      <c r="C56" s="57"/>
      <c r="D56" s="33"/>
      <c r="E56" s="34"/>
      <c r="F56" s="77"/>
      <c r="G56" s="34"/>
      <c r="H56" s="59"/>
      <c r="I56" s="22"/>
      <c r="J56" s="34"/>
      <c r="K56" s="58"/>
      <c r="L56" s="127"/>
      <c r="M56" s="70"/>
    </row>
    <row r="57" spans="1:13" s="69" customFormat="1" ht="16.5" customHeight="1" x14ac:dyDescent="0.15">
      <c r="A57" s="42">
        <f>A53+1</f>
        <v>12</v>
      </c>
      <c r="B57" s="136">
        <f>MAX(B$7:B55)+1</f>
        <v>46058</v>
      </c>
      <c r="C57" s="43">
        <f>WEEKDAY(B57)</f>
        <v>5</v>
      </c>
      <c r="D57" s="33" t="s">
        <v>59</v>
      </c>
      <c r="E57" s="62"/>
      <c r="F57" s="35"/>
      <c r="G57" s="45"/>
      <c r="H57" s="60" t="s">
        <v>35</v>
      </c>
      <c r="I57" s="22"/>
      <c r="J57" s="34"/>
      <c r="K57" s="58"/>
      <c r="L57" s="127" t="s">
        <v>60</v>
      </c>
      <c r="M57" s="70"/>
    </row>
    <row r="58" spans="1:13" s="69" customFormat="1" ht="16.5" customHeight="1" x14ac:dyDescent="0.15">
      <c r="A58" s="42"/>
      <c r="B58" s="136"/>
      <c r="C58" s="43"/>
      <c r="D58" s="33"/>
      <c r="E58" s="62"/>
      <c r="F58" s="35"/>
      <c r="G58" s="45"/>
      <c r="H58" s="60"/>
      <c r="I58" s="22"/>
      <c r="J58" s="34"/>
      <c r="K58" s="58"/>
      <c r="L58" s="127"/>
      <c r="M58" s="70"/>
    </row>
    <row r="59" spans="1:13" s="69" customFormat="1" ht="16.5" customHeight="1" x14ac:dyDescent="0.15">
      <c r="A59" s="74"/>
      <c r="B59" s="137"/>
      <c r="C59" s="49"/>
      <c r="D59" s="50"/>
      <c r="E59" s="75"/>
      <c r="F59" s="76"/>
      <c r="G59" s="51"/>
      <c r="H59" s="66"/>
      <c r="I59" s="65"/>
      <c r="J59" s="55" t="s">
        <v>43</v>
      </c>
      <c r="K59" s="67" t="s">
        <v>36</v>
      </c>
      <c r="L59" s="233"/>
      <c r="M59" s="70"/>
    </row>
    <row r="60" spans="1:13" s="69" customFormat="1" ht="16.5" customHeight="1" x14ac:dyDescent="0.15">
      <c r="A60" s="72"/>
      <c r="B60" s="138"/>
      <c r="C60" s="57"/>
      <c r="D60" s="33"/>
      <c r="E60" s="34"/>
      <c r="F60" s="77"/>
      <c r="G60" s="34"/>
      <c r="H60" s="59"/>
      <c r="I60" s="22"/>
      <c r="J60" s="34"/>
      <c r="K60" s="58"/>
      <c r="L60" s="127"/>
      <c r="M60" s="70"/>
    </row>
    <row r="61" spans="1:13" s="69" customFormat="1" ht="16.5" customHeight="1" x14ac:dyDescent="0.15">
      <c r="A61" s="42">
        <f>A57+1</f>
        <v>13</v>
      </c>
      <c r="B61" s="136">
        <f>MAX(B$7:B59)+1</f>
        <v>46059</v>
      </c>
      <c r="C61" s="43">
        <f>WEEKDAY(B61)</f>
        <v>6</v>
      </c>
      <c r="D61" s="33" t="s">
        <v>59</v>
      </c>
      <c r="E61" s="62"/>
      <c r="F61" s="35"/>
      <c r="G61" s="45"/>
      <c r="H61" s="60" t="s">
        <v>35</v>
      </c>
      <c r="I61" s="22"/>
      <c r="J61" s="34"/>
      <c r="K61" s="58"/>
      <c r="L61" s="127" t="s">
        <v>60</v>
      </c>
      <c r="M61" s="70"/>
    </row>
    <row r="62" spans="1:13" s="69" customFormat="1" ht="16.5" customHeight="1" x14ac:dyDescent="0.15">
      <c r="A62" s="42"/>
      <c r="B62" s="136"/>
      <c r="C62" s="43"/>
      <c r="D62" s="33"/>
      <c r="E62" s="62"/>
      <c r="F62" s="35"/>
      <c r="G62" s="45"/>
      <c r="H62" s="60"/>
      <c r="I62" s="22"/>
      <c r="J62" s="34"/>
      <c r="K62" s="58"/>
      <c r="L62" s="127"/>
      <c r="M62" s="70"/>
    </row>
    <row r="63" spans="1:13" s="69" customFormat="1" ht="16.5" customHeight="1" x14ac:dyDescent="0.15">
      <c r="A63" s="74"/>
      <c r="B63" s="137"/>
      <c r="C63" s="49"/>
      <c r="D63" s="50"/>
      <c r="E63" s="75"/>
      <c r="F63" s="76"/>
      <c r="G63" s="51"/>
      <c r="H63" s="66"/>
      <c r="I63" s="65"/>
      <c r="J63" s="55" t="s">
        <v>43</v>
      </c>
      <c r="K63" s="67" t="s">
        <v>36</v>
      </c>
      <c r="L63" s="233"/>
      <c r="M63" s="70"/>
    </row>
    <row r="64" spans="1:13" s="69" customFormat="1" ht="16.5" customHeight="1" x14ac:dyDescent="0.15">
      <c r="A64" s="72"/>
      <c r="B64" s="138"/>
      <c r="C64" s="57"/>
      <c r="D64" s="33"/>
      <c r="E64" s="34"/>
      <c r="F64" s="77"/>
      <c r="G64" s="34"/>
      <c r="H64" s="59"/>
      <c r="I64" s="22"/>
      <c r="J64" s="34"/>
      <c r="K64" s="58"/>
      <c r="L64" s="127"/>
      <c r="M64" s="70"/>
    </row>
    <row r="65" spans="1:13" s="69" customFormat="1" ht="16.5" customHeight="1" x14ac:dyDescent="0.15">
      <c r="A65" s="42">
        <f>A61+1</f>
        <v>14</v>
      </c>
      <c r="B65" s="136">
        <f>MAX(B$7:B63)+1</f>
        <v>46060</v>
      </c>
      <c r="C65" s="220">
        <f>WEEKDAY(B65)</f>
        <v>7</v>
      </c>
      <c r="D65" s="33" t="s">
        <v>59</v>
      </c>
      <c r="E65" s="62"/>
      <c r="F65" s="35"/>
      <c r="G65" s="45"/>
      <c r="H65" s="60" t="s">
        <v>35</v>
      </c>
      <c r="I65" s="22"/>
      <c r="J65" s="34"/>
      <c r="K65" s="58"/>
      <c r="L65" s="127" t="s">
        <v>60</v>
      </c>
      <c r="M65" s="70"/>
    </row>
    <row r="66" spans="1:13" s="69" customFormat="1" ht="16.5" customHeight="1" x14ac:dyDescent="0.15">
      <c r="A66" s="42"/>
      <c r="B66" s="136"/>
      <c r="C66" s="43"/>
      <c r="D66" s="33"/>
      <c r="E66" s="62"/>
      <c r="F66" s="35"/>
      <c r="G66" s="34"/>
      <c r="H66" s="60"/>
      <c r="I66" s="22"/>
      <c r="J66" s="34"/>
      <c r="K66" s="58"/>
      <c r="L66" s="127"/>
      <c r="M66" s="70"/>
    </row>
    <row r="67" spans="1:13" s="69" customFormat="1" ht="16.5" customHeight="1" x14ac:dyDescent="0.15">
      <c r="A67" s="74"/>
      <c r="B67" s="137"/>
      <c r="C67" s="49"/>
      <c r="D67" s="50"/>
      <c r="E67" s="75"/>
      <c r="F67" s="76"/>
      <c r="G67" s="51"/>
      <c r="H67" s="66"/>
      <c r="I67" s="65"/>
      <c r="J67" s="55" t="s">
        <v>43</v>
      </c>
      <c r="K67" s="67" t="s">
        <v>36</v>
      </c>
      <c r="L67" s="233"/>
      <c r="M67" s="70"/>
    </row>
    <row r="68" spans="1:13" s="69" customFormat="1" ht="16.5" customHeight="1" x14ac:dyDescent="0.15">
      <c r="A68" s="72"/>
      <c r="B68" s="138"/>
      <c r="C68" s="57"/>
      <c r="D68" s="33"/>
      <c r="E68" s="34"/>
      <c r="F68" s="77"/>
      <c r="G68" s="34"/>
      <c r="H68" s="59"/>
      <c r="I68" s="22"/>
      <c r="J68" s="34"/>
      <c r="K68" s="58"/>
      <c r="L68" s="127"/>
      <c r="M68" s="70"/>
    </row>
    <row r="69" spans="1:13" s="69" customFormat="1" ht="16.5" customHeight="1" x14ac:dyDescent="0.15">
      <c r="A69" s="42">
        <f>A65+1</f>
        <v>15</v>
      </c>
      <c r="B69" s="136">
        <f>MAX(B$7:B67)+1</f>
        <v>46061</v>
      </c>
      <c r="C69" s="220">
        <f>WEEKDAY(B69)</f>
        <v>1</v>
      </c>
      <c r="D69" s="33"/>
      <c r="E69" s="62"/>
      <c r="F69" s="35"/>
      <c r="G69" s="45"/>
      <c r="H69" s="60" t="s">
        <v>73</v>
      </c>
      <c r="I69" s="22"/>
      <c r="J69" s="34"/>
      <c r="K69" s="58"/>
      <c r="L69" s="127" t="s">
        <v>60</v>
      </c>
      <c r="M69" s="70"/>
    </row>
    <row r="70" spans="1:13" s="69" customFormat="1" ht="16.5" customHeight="1" x14ac:dyDescent="0.15">
      <c r="A70" s="42"/>
      <c r="B70" s="136"/>
      <c r="C70" s="43"/>
      <c r="D70" s="33">
        <v>0.64583333333333337</v>
      </c>
      <c r="E70" s="62" t="s">
        <v>10</v>
      </c>
      <c r="F70" s="35" t="s">
        <v>34</v>
      </c>
      <c r="G70" s="45" t="s">
        <v>132</v>
      </c>
      <c r="H70" s="60"/>
      <c r="I70" s="22"/>
      <c r="J70" s="34"/>
      <c r="K70" s="58"/>
      <c r="L70" s="127" t="s">
        <v>122</v>
      </c>
      <c r="M70" s="70"/>
    </row>
    <row r="71" spans="1:13" s="69" customFormat="1" ht="16.5" customHeight="1" x14ac:dyDescent="0.15">
      <c r="A71" s="42"/>
      <c r="B71" s="136"/>
      <c r="C71" s="43"/>
      <c r="D71" s="33">
        <v>0.65625</v>
      </c>
      <c r="E71" s="62" t="s">
        <v>13</v>
      </c>
      <c r="F71" s="35" t="s">
        <v>29</v>
      </c>
      <c r="G71" s="34"/>
      <c r="H71" s="60"/>
      <c r="I71" s="22"/>
      <c r="J71" s="34"/>
      <c r="K71" s="58"/>
      <c r="L71" s="230" t="s">
        <v>126</v>
      </c>
      <c r="M71" s="70"/>
    </row>
    <row r="72" spans="1:13" s="69" customFormat="1" ht="16.5" customHeight="1" x14ac:dyDescent="0.15">
      <c r="A72" s="74"/>
      <c r="B72" s="137"/>
      <c r="C72" s="49"/>
      <c r="D72" s="50"/>
      <c r="E72" s="75"/>
      <c r="F72" s="76"/>
      <c r="G72" s="51"/>
      <c r="H72" s="66"/>
      <c r="I72" s="65"/>
      <c r="J72" s="55" t="s">
        <v>30</v>
      </c>
      <c r="K72" s="67" t="s">
        <v>36</v>
      </c>
      <c r="L72" s="233" t="s">
        <v>125</v>
      </c>
      <c r="M72" s="70"/>
    </row>
    <row r="73" spans="1:13" s="69" customFormat="1" ht="16.5" customHeight="1" x14ac:dyDescent="0.15">
      <c r="A73" s="72"/>
      <c r="B73" s="138"/>
      <c r="C73" s="57"/>
      <c r="D73" s="33"/>
      <c r="E73" s="34"/>
      <c r="F73" s="35"/>
      <c r="G73" s="34"/>
      <c r="H73" s="59"/>
      <c r="I73" s="22"/>
      <c r="J73" s="34"/>
      <c r="K73" s="78"/>
      <c r="L73" s="237"/>
      <c r="M73" s="70"/>
    </row>
    <row r="74" spans="1:13" s="69" customFormat="1" ht="16.5" customHeight="1" x14ac:dyDescent="0.4">
      <c r="A74" s="42">
        <f>A69+1</f>
        <v>16</v>
      </c>
      <c r="B74" s="136">
        <f>MAX(B$7:B72)+1</f>
        <v>46062</v>
      </c>
      <c r="C74" s="43">
        <f>WEEKDAY(B74)</f>
        <v>2</v>
      </c>
      <c r="D74" s="33"/>
      <c r="E74" s="79"/>
      <c r="F74" s="80"/>
      <c r="G74" s="45"/>
      <c r="H74" s="60" t="s">
        <v>37</v>
      </c>
      <c r="I74" s="22"/>
      <c r="J74" s="34"/>
      <c r="K74" s="58"/>
      <c r="L74" s="238"/>
      <c r="M74" s="70"/>
    </row>
    <row r="75" spans="1:13" s="69" customFormat="1" ht="16.5" customHeight="1" x14ac:dyDescent="0.15">
      <c r="A75" s="42"/>
      <c r="B75" s="136"/>
      <c r="C75" s="43"/>
      <c r="D75" s="33"/>
      <c r="E75" s="79"/>
      <c r="F75" s="80"/>
      <c r="G75" s="45"/>
      <c r="H75" s="60" t="s">
        <v>97</v>
      </c>
      <c r="I75" s="22"/>
      <c r="J75" s="34"/>
      <c r="K75" s="58"/>
      <c r="L75" s="230"/>
      <c r="M75" s="70"/>
    </row>
    <row r="76" spans="1:13" s="69" customFormat="1" ht="16.5" customHeight="1" x14ac:dyDescent="0.15">
      <c r="A76" s="42"/>
      <c r="B76" s="136"/>
      <c r="C76" s="43"/>
      <c r="D76" s="33">
        <v>0.55555555555555558</v>
      </c>
      <c r="E76" s="79" t="s">
        <v>30</v>
      </c>
      <c r="F76" s="80" t="s">
        <v>38</v>
      </c>
      <c r="G76" s="45" t="s">
        <v>87</v>
      </c>
      <c r="H76" s="60"/>
      <c r="I76" s="22"/>
      <c r="J76" s="34"/>
      <c r="K76" s="58"/>
      <c r="L76" s="230" t="s">
        <v>129</v>
      </c>
      <c r="M76" s="70" t="s">
        <v>96</v>
      </c>
    </row>
    <row r="77" spans="1:13" s="69" customFormat="1" ht="16.5" customHeight="1" x14ac:dyDescent="0.15">
      <c r="A77" s="42"/>
      <c r="B77" s="136"/>
      <c r="C77" s="43"/>
      <c r="D77" s="33">
        <v>0.66666666666666663</v>
      </c>
      <c r="E77" s="79" t="s">
        <v>39</v>
      </c>
      <c r="F77" s="80" t="s">
        <v>40</v>
      </c>
      <c r="G77" s="34"/>
      <c r="H77" s="60"/>
      <c r="I77" s="22"/>
      <c r="J77" s="34"/>
      <c r="K77" s="58"/>
      <c r="L77" s="230" t="s">
        <v>125</v>
      </c>
      <c r="M77" s="70"/>
    </row>
    <row r="78" spans="1:13" s="69" customFormat="1" ht="16.5" customHeight="1" thickBot="1" x14ac:dyDescent="0.2">
      <c r="A78" s="82"/>
      <c r="B78" s="139"/>
      <c r="C78" s="84"/>
      <c r="D78" s="85"/>
      <c r="E78" s="86"/>
      <c r="F78" s="87"/>
      <c r="G78" s="86"/>
      <c r="H78" s="88"/>
      <c r="I78" s="89"/>
      <c r="J78" s="86"/>
      <c r="K78" s="90"/>
      <c r="L78" s="236" t="s">
        <v>126</v>
      </c>
      <c r="M78" s="70"/>
    </row>
    <row r="79" spans="1:13" ht="16.5" customHeight="1" x14ac:dyDescent="0.45"/>
    <row r="80" spans="1:13" ht="16.5" customHeight="1" x14ac:dyDescent="0.45">
      <c r="A80" s="91" t="s">
        <v>41</v>
      </c>
    </row>
    <row r="81" spans="1:1" x14ac:dyDescent="0.45">
      <c r="A81" s="114" t="s">
        <v>104</v>
      </c>
    </row>
  </sheetData>
  <mergeCells count="8">
    <mergeCell ref="L5:L6"/>
    <mergeCell ref="A3:K3"/>
    <mergeCell ref="A5:A6"/>
    <mergeCell ref="B5:B6"/>
    <mergeCell ref="C5:C6"/>
    <mergeCell ref="D5:D6"/>
    <mergeCell ref="E5:F6"/>
    <mergeCell ref="G5:K6"/>
  </mergeCells>
  <phoneticPr fontId="1"/>
  <printOptions horizontalCentered="1"/>
  <pageMargins left="0.59055118110236227" right="0.59055118110236227" top="0.59055118110236227" bottom="0.59055118110236227"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8CFB-F71A-4895-A4D3-C9A623A879C7}">
  <sheetPr>
    <tabColor theme="5"/>
    <pageSetUpPr fitToPage="1"/>
  </sheetPr>
  <dimension ref="A1:T94"/>
  <sheetViews>
    <sheetView view="pageBreakPreview" topLeftCell="A24" zoomScale="87" zoomScaleNormal="85" zoomScaleSheetLayoutView="87" workbookViewId="0">
      <selection activeCell="E45" sqref="E45"/>
    </sheetView>
  </sheetViews>
  <sheetFormatPr defaultRowHeight="24.95" customHeight="1" x14ac:dyDescent="0.15"/>
  <cols>
    <col min="1" max="1" width="4.125" style="140" customWidth="1"/>
    <col min="2" max="2" width="17.375" style="141" customWidth="1"/>
    <col min="3" max="3" width="4.125" style="142" customWidth="1"/>
    <col min="4" max="4" width="13" style="143" customWidth="1"/>
    <col min="5" max="5" width="15.125" style="144" customWidth="1"/>
    <col min="6" max="6" width="4" style="145" customWidth="1"/>
    <col min="7" max="7" width="2.875" style="144" customWidth="1"/>
    <col min="8" max="8" width="15" style="144" customWidth="1"/>
    <col min="9" max="9" width="14.875" style="144" customWidth="1"/>
    <col min="10" max="10" width="3.375" style="144" customWidth="1"/>
    <col min="11" max="11" width="8.625" style="145" customWidth="1"/>
    <col min="12" max="12" width="11.875" style="145" customWidth="1"/>
    <col min="13" max="13" width="2.875" style="145" customWidth="1"/>
    <col min="14" max="14" width="1.875" style="145" customWidth="1"/>
    <col min="15" max="15" width="15.125" style="145" customWidth="1"/>
    <col min="16" max="16" width="15" style="144" customWidth="1"/>
    <col min="17" max="17" width="4" style="144" customWidth="1"/>
    <col min="18" max="18" width="28.125" style="144" bestFit="1" customWidth="1"/>
    <col min="19" max="19" width="9" style="59" customWidth="1"/>
    <col min="20" max="254" width="8.875" style="144"/>
    <col min="255" max="255" width="4.125" style="144" customWidth="1"/>
    <col min="256" max="256" width="10" style="144" bestFit="1" customWidth="1"/>
    <col min="257" max="257" width="4.125" style="144" customWidth="1"/>
    <col min="258" max="258" width="7.875" style="144" customWidth="1"/>
    <col min="259" max="259" width="20.625" style="144" customWidth="1"/>
    <col min="260" max="260" width="4" style="144" customWidth="1"/>
    <col min="261" max="261" width="2.875" style="144" customWidth="1"/>
    <col min="262" max="263" width="21.125" style="144" customWidth="1"/>
    <col min="264" max="265" width="21" style="144" customWidth="1"/>
    <col min="266" max="266" width="5.375" style="144" customWidth="1"/>
    <col min="267" max="510" width="8.875" style="144"/>
    <col min="511" max="511" width="4.125" style="144" customWidth="1"/>
    <col min="512" max="512" width="10" style="144" bestFit="1" customWidth="1"/>
    <col min="513" max="513" width="4.125" style="144" customWidth="1"/>
    <col min="514" max="514" width="7.875" style="144" customWidth="1"/>
    <col min="515" max="515" width="20.625" style="144" customWidth="1"/>
    <col min="516" max="516" width="4" style="144" customWidth="1"/>
    <col min="517" max="517" width="2.875" style="144" customWidth="1"/>
    <col min="518" max="519" width="21.125" style="144" customWidth="1"/>
    <col min="520" max="521" width="21" style="144" customWidth="1"/>
    <col min="522" max="522" width="5.375" style="144" customWidth="1"/>
    <col min="523" max="766" width="8.875" style="144"/>
    <col min="767" max="767" width="4.125" style="144" customWidth="1"/>
    <col min="768" max="768" width="10" style="144" bestFit="1" customWidth="1"/>
    <col min="769" max="769" width="4.125" style="144" customWidth="1"/>
    <col min="770" max="770" width="7.875" style="144" customWidth="1"/>
    <col min="771" max="771" width="20.625" style="144" customWidth="1"/>
    <col min="772" max="772" width="4" style="144" customWidth="1"/>
    <col min="773" max="773" width="2.875" style="144" customWidth="1"/>
    <col min="774" max="775" width="21.125" style="144" customWidth="1"/>
    <col min="776" max="777" width="21" style="144" customWidth="1"/>
    <col min="778" max="778" width="5.375" style="144" customWidth="1"/>
    <col min="779" max="1022" width="8.875" style="144"/>
    <col min="1023" max="1023" width="4.125" style="144" customWidth="1"/>
    <col min="1024" max="1024" width="10" style="144" bestFit="1" customWidth="1"/>
    <col min="1025" max="1025" width="4.125" style="144" customWidth="1"/>
    <col min="1026" max="1026" width="7.875" style="144" customWidth="1"/>
    <col min="1027" max="1027" width="20.625" style="144" customWidth="1"/>
    <col min="1028" max="1028" width="4" style="144" customWidth="1"/>
    <col min="1029" max="1029" width="2.875" style="144" customWidth="1"/>
    <col min="1030" max="1031" width="21.125" style="144" customWidth="1"/>
    <col min="1032" max="1033" width="21" style="144" customWidth="1"/>
    <col min="1034" max="1034" width="5.375" style="144" customWidth="1"/>
    <col min="1035" max="1278" width="8.875" style="144"/>
    <col min="1279" max="1279" width="4.125" style="144" customWidth="1"/>
    <col min="1280" max="1280" width="10" style="144" bestFit="1" customWidth="1"/>
    <col min="1281" max="1281" width="4.125" style="144" customWidth="1"/>
    <col min="1282" max="1282" width="7.875" style="144" customWidth="1"/>
    <col min="1283" max="1283" width="20.625" style="144" customWidth="1"/>
    <col min="1284" max="1284" width="4" style="144" customWidth="1"/>
    <col min="1285" max="1285" width="2.875" style="144" customWidth="1"/>
    <col min="1286" max="1287" width="21.125" style="144" customWidth="1"/>
    <col min="1288" max="1289" width="21" style="144" customWidth="1"/>
    <col min="1290" max="1290" width="5.375" style="144" customWidth="1"/>
    <col min="1291" max="1534" width="8.875" style="144"/>
    <col min="1535" max="1535" width="4.125" style="144" customWidth="1"/>
    <col min="1536" max="1536" width="10" style="144" bestFit="1" customWidth="1"/>
    <col min="1537" max="1537" width="4.125" style="144" customWidth="1"/>
    <col min="1538" max="1538" width="7.875" style="144" customWidth="1"/>
    <col min="1539" max="1539" width="20.625" style="144" customWidth="1"/>
    <col min="1540" max="1540" width="4" style="144" customWidth="1"/>
    <col min="1541" max="1541" width="2.875" style="144" customWidth="1"/>
    <col min="1542" max="1543" width="21.125" style="144" customWidth="1"/>
    <col min="1544" max="1545" width="21" style="144" customWidth="1"/>
    <col min="1546" max="1546" width="5.375" style="144" customWidth="1"/>
    <col min="1547" max="1790" width="8.875" style="144"/>
    <col min="1791" max="1791" width="4.125" style="144" customWidth="1"/>
    <col min="1792" max="1792" width="10" style="144" bestFit="1" customWidth="1"/>
    <col min="1793" max="1793" width="4.125" style="144" customWidth="1"/>
    <col min="1794" max="1794" width="7.875" style="144" customWidth="1"/>
    <col min="1795" max="1795" width="20.625" style="144" customWidth="1"/>
    <col min="1796" max="1796" width="4" style="144" customWidth="1"/>
    <col min="1797" max="1797" width="2.875" style="144" customWidth="1"/>
    <col min="1798" max="1799" width="21.125" style="144" customWidth="1"/>
    <col min="1800" max="1801" width="21" style="144" customWidth="1"/>
    <col min="1802" max="1802" width="5.375" style="144" customWidth="1"/>
    <col min="1803" max="2046" width="8.875" style="144"/>
    <col min="2047" max="2047" width="4.125" style="144" customWidth="1"/>
    <col min="2048" max="2048" width="10" style="144" bestFit="1" customWidth="1"/>
    <col min="2049" max="2049" width="4.125" style="144" customWidth="1"/>
    <col min="2050" max="2050" width="7.875" style="144" customWidth="1"/>
    <col min="2051" max="2051" width="20.625" style="144" customWidth="1"/>
    <col min="2052" max="2052" width="4" style="144" customWidth="1"/>
    <col min="2053" max="2053" width="2.875" style="144" customWidth="1"/>
    <col min="2054" max="2055" width="21.125" style="144" customWidth="1"/>
    <col min="2056" max="2057" width="21" style="144" customWidth="1"/>
    <col min="2058" max="2058" width="5.375" style="144" customWidth="1"/>
    <col min="2059" max="2302" width="8.875" style="144"/>
    <col min="2303" max="2303" width="4.125" style="144" customWidth="1"/>
    <col min="2304" max="2304" width="10" style="144" bestFit="1" customWidth="1"/>
    <col min="2305" max="2305" width="4.125" style="144" customWidth="1"/>
    <col min="2306" max="2306" width="7.875" style="144" customWidth="1"/>
    <col min="2307" max="2307" width="20.625" style="144" customWidth="1"/>
    <col min="2308" max="2308" width="4" style="144" customWidth="1"/>
    <col min="2309" max="2309" width="2.875" style="144" customWidth="1"/>
    <col min="2310" max="2311" width="21.125" style="144" customWidth="1"/>
    <col min="2312" max="2313" width="21" style="144" customWidth="1"/>
    <col min="2314" max="2314" width="5.375" style="144" customWidth="1"/>
    <col min="2315" max="2558" width="8.875" style="144"/>
    <col min="2559" max="2559" width="4.125" style="144" customWidth="1"/>
    <col min="2560" max="2560" width="10" style="144" bestFit="1" customWidth="1"/>
    <col min="2561" max="2561" width="4.125" style="144" customWidth="1"/>
    <col min="2562" max="2562" width="7.875" style="144" customWidth="1"/>
    <col min="2563" max="2563" width="20.625" style="144" customWidth="1"/>
    <col min="2564" max="2564" width="4" style="144" customWidth="1"/>
    <col min="2565" max="2565" width="2.875" style="144" customWidth="1"/>
    <col min="2566" max="2567" width="21.125" style="144" customWidth="1"/>
    <col min="2568" max="2569" width="21" style="144" customWidth="1"/>
    <col min="2570" max="2570" width="5.375" style="144" customWidth="1"/>
    <col min="2571" max="2814" width="8.875" style="144"/>
    <col min="2815" max="2815" width="4.125" style="144" customWidth="1"/>
    <col min="2816" max="2816" width="10" style="144" bestFit="1" customWidth="1"/>
    <col min="2817" max="2817" width="4.125" style="144" customWidth="1"/>
    <col min="2818" max="2818" width="7.875" style="144" customWidth="1"/>
    <col min="2819" max="2819" width="20.625" style="144" customWidth="1"/>
    <col min="2820" max="2820" width="4" style="144" customWidth="1"/>
    <col min="2821" max="2821" width="2.875" style="144" customWidth="1"/>
    <col min="2822" max="2823" width="21.125" style="144" customWidth="1"/>
    <col min="2824" max="2825" width="21" style="144" customWidth="1"/>
    <col min="2826" max="2826" width="5.375" style="144" customWidth="1"/>
    <col min="2827" max="3070" width="8.875" style="144"/>
    <col min="3071" max="3071" width="4.125" style="144" customWidth="1"/>
    <col min="3072" max="3072" width="10" style="144" bestFit="1" customWidth="1"/>
    <col min="3073" max="3073" width="4.125" style="144" customWidth="1"/>
    <col min="3074" max="3074" width="7.875" style="144" customWidth="1"/>
    <col min="3075" max="3075" width="20.625" style="144" customWidth="1"/>
    <col min="3076" max="3076" width="4" style="144" customWidth="1"/>
    <col min="3077" max="3077" width="2.875" style="144" customWidth="1"/>
    <col min="3078" max="3079" width="21.125" style="144" customWidth="1"/>
    <col min="3080" max="3081" width="21" style="144" customWidth="1"/>
    <col min="3082" max="3082" width="5.375" style="144" customWidth="1"/>
    <col min="3083" max="3326" width="8.875" style="144"/>
    <col min="3327" max="3327" width="4.125" style="144" customWidth="1"/>
    <col min="3328" max="3328" width="10" style="144" bestFit="1" customWidth="1"/>
    <col min="3329" max="3329" width="4.125" style="144" customWidth="1"/>
    <col min="3330" max="3330" width="7.875" style="144" customWidth="1"/>
    <col min="3331" max="3331" width="20.625" style="144" customWidth="1"/>
    <col min="3332" max="3332" width="4" style="144" customWidth="1"/>
    <col min="3333" max="3333" width="2.875" style="144" customWidth="1"/>
    <col min="3334" max="3335" width="21.125" style="144" customWidth="1"/>
    <col min="3336" max="3337" width="21" style="144" customWidth="1"/>
    <col min="3338" max="3338" width="5.375" style="144" customWidth="1"/>
    <col min="3339" max="3582" width="8.875" style="144"/>
    <col min="3583" max="3583" width="4.125" style="144" customWidth="1"/>
    <col min="3584" max="3584" width="10" style="144" bestFit="1" customWidth="1"/>
    <col min="3585" max="3585" width="4.125" style="144" customWidth="1"/>
    <col min="3586" max="3586" width="7.875" style="144" customWidth="1"/>
    <col min="3587" max="3587" width="20.625" style="144" customWidth="1"/>
    <col min="3588" max="3588" width="4" style="144" customWidth="1"/>
    <col min="3589" max="3589" width="2.875" style="144" customWidth="1"/>
    <col min="3590" max="3591" width="21.125" style="144" customWidth="1"/>
    <col min="3592" max="3593" width="21" style="144" customWidth="1"/>
    <col min="3594" max="3594" width="5.375" style="144" customWidth="1"/>
    <col min="3595" max="3838" width="8.875" style="144"/>
    <col min="3839" max="3839" width="4.125" style="144" customWidth="1"/>
    <col min="3840" max="3840" width="10" style="144" bestFit="1" customWidth="1"/>
    <col min="3841" max="3841" width="4.125" style="144" customWidth="1"/>
    <col min="3842" max="3842" width="7.875" style="144" customWidth="1"/>
    <col min="3843" max="3843" width="20.625" style="144" customWidth="1"/>
    <col min="3844" max="3844" width="4" style="144" customWidth="1"/>
    <col min="3845" max="3845" width="2.875" style="144" customWidth="1"/>
    <col min="3846" max="3847" width="21.125" style="144" customWidth="1"/>
    <col min="3848" max="3849" width="21" style="144" customWidth="1"/>
    <col min="3850" max="3850" width="5.375" style="144" customWidth="1"/>
    <col min="3851" max="4094" width="8.875" style="144"/>
    <col min="4095" max="4095" width="4.125" style="144" customWidth="1"/>
    <col min="4096" max="4096" width="10" style="144" bestFit="1" customWidth="1"/>
    <col min="4097" max="4097" width="4.125" style="144" customWidth="1"/>
    <col min="4098" max="4098" width="7.875" style="144" customWidth="1"/>
    <col min="4099" max="4099" width="20.625" style="144" customWidth="1"/>
    <col min="4100" max="4100" width="4" style="144" customWidth="1"/>
    <col min="4101" max="4101" width="2.875" style="144" customWidth="1"/>
    <col min="4102" max="4103" width="21.125" style="144" customWidth="1"/>
    <col min="4104" max="4105" width="21" style="144" customWidth="1"/>
    <col min="4106" max="4106" width="5.375" style="144" customWidth="1"/>
    <col min="4107" max="4350" width="8.875" style="144"/>
    <col min="4351" max="4351" width="4.125" style="144" customWidth="1"/>
    <col min="4352" max="4352" width="10" style="144" bestFit="1" customWidth="1"/>
    <col min="4353" max="4353" width="4.125" style="144" customWidth="1"/>
    <col min="4354" max="4354" width="7.875" style="144" customWidth="1"/>
    <col min="4355" max="4355" width="20.625" style="144" customWidth="1"/>
    <col min="4356" max="4356" width="4" style="144" customWidth="1"/>
    <col min="4357" max="4357" width="2.875" style="144" customWidth="1"/>
    <col min="4358" max="4359" width="21.125" style="144" customWidth="1"/>
    <col min="4360" max="4361" width="21" style="144" customWidth="1"/>
    <col min="4362" max="4362" width="5.375" style="144" customWidth="1"/>
    <col min="4363" max="4606" width="8.875" style="144"/>
    <col min="4607" max="4607" width="4.125" style="144" customWidth="1"/>
    <col min="4608" max="4608" width="10" style="144" bestFit="1" customWidth="1"/>
    <col min="4609" max="4609" width="4.125" style="144" customWidth="1"/>
    <col min="4610" max="4610" width="7.875" style="144" customWidth="1"/>
    <col min="4611" max="4611" width="20.625" style="144" customWidth="1"/>
    <col min="4612" max="4612" width="4" style="144" customWidth="1"/>
    <col min="4613" max="4613" width="2.875" style="144" customWidth="1"/>
    <col min="4614" max="4615" width="21.125" style="144" customWidth="1"/>
    <col min="4616" max="4617" width="21" style="144" customWidth="1"/>
    <col min="4618" max="4618" width="5.375" style="144" customWidth="1"/>
    <col min="4619" max="4862" width="8.875" style="144"/>
    <col min="4863" max="4863" width="4.125" style="144" customWidth="1"/>
    <col min="4864" max="4864" width="10" style="144" bestFit="1" customWidth="1"/>
    <col min="4865" max="4865" width="4.125" style="144" customWidth="1"/>
    <col min="4866" max="4866" width="7.875" style="144" customWidth="1"/>
    <col min="4867" max="4867" width="20.625" style="144" customWidth="1"/>
    <col min="4868" max="4868" width="4" style="144" customWidth="1"/>
    <col min="4869" max="4869" width="2.875" style="144" customWidth="1"/>
    <col min="4870" max="4871" width="21.125" style="144" customWidth="1"/>
    <col min="4872" max="4873" width="21" style="144" customWidth="1"/>
    <col min="4874" max="4874" width="5.375" style="144" customWidth="1"/>
    <col min="4875" max="5118" width="8.875" style="144"/>
    <col min="5119" max="5119" width="4.125" style="144" customWidth="1"/>
    <col min="5120" max="5120" width="10" style="144" bestFit="1" customWidth="1"/>
    <col min="5121" max="5121" width="4.125" style="144" customWidth="1"/>
    <col min="5122" max="5122" width="7.875" style="144" customWidth="1"/>
    <col min="5123" max="5123" width="20.625" style="144" customWidth="1"/>
    <col min="5124" max="5124" width="4" style="144" customWidth="1"/>
    <col min="5125" max="5125" width="2.875" style="144" customWidth="1"/>
    <col min="5126" max="5127" width="21.125" style="144" customWidth="1"/>
    <col min="5128" max="5129" width="21" style="144" customWidth="1"/>
    <col min="5130" max="5130" width="5.375" style="144" customWidth="1"/>
    <col min="5131" max="5374" width="8.875" style="144"/>
    <col min="5375" max="5375" width="4.125" style="144" customWidth="1"/>
    <col min="5376" max="5376" width="10" style="144" bestFit="1" customWidth="1"/>
    <col min="5377" max="5377" width="4.125" style="144" customWidth="1"/>
    <col min="5378" max="5378" width="7.875" style="144" customWidth="1"/>
    <col min="5379" max="5379" width="20.625" style="144" customWidth="1"/>
    <col min="5380" max="5380" width="4" style="144" customWidth="1"/>
    <col min="5381" max="5381" width="2.875" style="144" customWidth="1"/>
    <col min="5382" max="5383" width="21.125" style="144" customWidth="1"/>
    <col min="5384" max="5385" width="21" style="144" customWidth="1"/>
    <col min="5386" max="5386" width="5.375" style="144" customWidth="1"/>
    <col min="5387" max="5630" width="8.875" style="144"/>
    <col min="5631" max="5631" width="4.125" style="144" customWidth="1"/>
    <col min="5632" max="5632" width="10" style="144" bestFit="1" customWidth="1"/>
    <col min="5633" max="5633" width="4.125" style="144" customWidth="1"/>
    <col min="5634" max="5634" width="7.875" style="144" customWidth="1"/>
    <col min="5635" max="5635" width="20.625" style="144" customWidth="1"/>
    <col min="5636" max="5636" width="4" style="144" customWidth="1"/>
    <col min="5637" max="5637" width="2.875" style="144" customWidth="1"/>
    <col min="5638" max="5639" width="21.125" style="144" customWidth="1"/>
    <col min="5640" max="5641" width="21" style="144" customWidth="1"/>
    <col min="5642" max="5642" width="5.375" style="144" customWidth="1"/>
    <col min="5643" max="5886" width="8.875" style="144"/>
    <col min="5887" max="5887" width="4.125" style="144" customWidth="1"/>
    <col min="5888" max="5888" width="10" style="144" bestFit="1" customWidth="1"/>
    <col min="5889" max="5889" width="4.125" style="144" customWidth="1"/>
    <col min="5890" max="5890" width="7.875" style="144" customWidth="1"/>
    <col min="5891" max="5891" width="20.625" style="144" customWidth="1"/>
    <col min="5892" max="5892" width="4" style="144" customWidth="1"/>
    <col min="5893" max="5893" width="2.875" style="144" customWidth="1"/>
    <col min="5894" max="5895" width="21.125" style="144" customWidth="1"/>
    <col min="5896" max="5897" width="21" style="144" customWidth="1"/>
    <col min="5898" max="5898" width="5.375" style="144" customWidth="1"/>
    <col min="5899" max="6142" width="8.875" style="144"/>
    <col min="6143" max="6143" width="4.125" style="144" customWidth="1"/>
    <col min="6144" max="6144" width="10" style="144" bestFit="1" customWidth="1"/>
    <col min="6145" max="6145" width="4.125" style="144" customWidth="1"/>
    <col min="6146" max="6146" width="7.875" style="144" customWidth="1"/>
    <col min="6147" max="6147" width="20.625" style="144" customWidth="1"/>
    <col min="6148" max="6148" width="4" style="144" customWidth="1"/>
    <col min="6149" max="6149" width="2.875" style="144" customWidth="1"/>
    <col min="6150" max="6151" width="21.125" style="144" customWidth="1"/>
    <col min="6152" max="6153" width="21" style="144" customWidth="1"/>
    <col min="6154" max="6154" width="5.375" style="144" customWidth="1"/>
    <col min="6155" max="6398" width="8.875" style="144"/>
    <col min="6399" max="6399" width="4.125" style="144" customWidth="1"/>
    <col min="6400" max="6400" width="10" style="144" bestFit="1" customWidth="1"/>
    <col min="6401" max="6401" width="4.125" style="144" customWidth="1"/>
    <col min="6402" max="6402" width="7.875" style="144" customWidth="1"/>
    <col min="6403" max="6403" width="20.625" style="144" customWidth="1"/>
    <col min="6404" max="6404" width="4" style="144" customWidth="1"/>
    <col min="6405" max="6405" width="2.875" style="144" customWidth="1"/>
    <col min="6406" max="6407" width="21.125" style="144" customWidth="1"/>
    <col min="6408" max="6409" width="21" style="144" customWidth="1"/>
    <col min="6410" max="6410" width="5.375" style="144" customWidth="1"/>
    <col min="6411" max="6654" width="8.875" style="144"/>
    <col min="6655" max="6655" width="4.125" style="144" customWidth="1"/>
    <col min="6656" max="6656" width="10" style="144" bestFit="1" customWidth="1"/>
    <col min="6657" max="6657" width="4.125" style="144" customWidth="1"/>
    <col min="6658" max="6658" width="7.875" style="144" customWidth="1"/>
    <col min="6659" max="6659" width="20.625" style="144" customWidth="1"/>
    <col min="6660" max="6660" width="4" style="144" customWidth="1"/>
    <col min="6661" max="6661" width="2.875" style="144" customWidth="1"/>
    <col min="6662" max="6663" width="21.125" style="144" customWidth="1"/>
    <col min="6664" max="6665" width="21" style="144" customWidth="1"/>
    <col min="6666" max="6666" width="5.375" style="144" customWidth="1"/>
    <col min="6667" max="6910" width="8.875" style="144"/>
    <col min="6911" max="6911" width="4.125" style="144" customWidth="1"/>
    <col min="6912" max="6912" width="10" style="144" bestFit="1" customWidth="1"/>
    <col min="6913" max="6913" width="4.125" style="144" customWidth="1"/>
    <col min="6914" max="6914" width="7.875" style="144" customWidth="1"/>
    <col min="6915" max="6915" width="20.625" style="144" customWidth="1"/>
    <col min="6916" max="6916" width="4" style="144" customWidth="1"/>
    <col min="6917" max="6917" width="2.875" style="144" customWidth="1"/>
    <col min="6918" max="6919" width="21.125" style="144" customWidth="1"/>
    <col min="6920" max="6921" width="21" style="144" customWidth="1"/>
    <col min="6922" max="6922" width="5.375" style="144" customWidth="1"/>
    <col min="6923" max="7166" width="8.875" style="144"/>
    <col min="7167" max="7167" width="4.125" style="144" customWidth="1"/>
    <col min="7168" max="7168" width="10" style="144" bestFit="1" customWidth="1"/>
    <col min="7169" max="7169" width="4.125" style="144" customWidth="1"/>
    <col min="7170" max="7170" width="7.875" style="144" customWidth="1"/>
    <col min="7171" max="7171" width="20.625" style="144" customWidth="1"/>
    <col min="7172" max="7172" width="4" style="144" customWidth="1"/>
    <col min="7173" max="7173" width="2.875" style="144" customWidth="1"/>
    <col min="7174" max="7175" width="21.125" style="144" customWidth="1"/>
    <col min="7176" max="7177" width="21" style="144" customWidth="1"/>
    <col min="7178" max="7178" width="5.375" style="144" customWidth="1"/>
    <col min="7179" max="7422" width="8.875" style="144"/>
    <col min="7423" max="7423" width="4.125" style="144" customWidth="1"/>
    <col min="7424" max="7424" width="10" style="144" bestFit="1" customWidth="1"/>
    <col min="7425" max="7425" width="4.125" style="144" customWidth="1"/>
    <col min="7426" max="7426" width="7.875" style="144" customWidth="1"/>
    <col min="7427" max="7427" width="20.625" style="144" customWidth="1"/>
    <col min="7428" max="7428" width="4" style="144" customWidth="1"/>
    <col min="7429" max="7429" width="2.875" style="144" customWidth="1"/>
    <col min="7430" max="7431" width="21.125" style="144" customWidth="1"/>
    <col min="7432" max="7433" width="21" style="144" customWidth="1"/>
    <col min="7434" max="7434" width="5.375" style="144" customWidth="1"/>
    <col min="7435" max="7678" width="8.875" style="144"/>
    <col min="7679" max="7679" width="4.125" style="144" customWidth="1"/>
    <col min="7680" max="7680" width="10" style="144" bestFit="1" customWidth="1"/>
    <col min="7681" max="7681" width="4.125" style="144" customWidth="1"/>
    <col min="7682" max="7682" width="7.875" style="144" customWidth="1"/>
    <col min="7683" max="7683" width="20.625" style="144" customWidth="1"/>
    <col min="7684" max="7684" width="4" style="144" customWidth="1"/>
    <col min="7685" max="7685" width="2.875" style="144" customWidth="1"/>
    <col min="7686" max="7687" width="21.125" style="144" customWidth="1"/>
    <col min="7688" max="7689" width="21" style="144" customWidth="1"/>
    <col min="7690" max="7690" width="5.375" style="144" customWidth="1"/>
    <col min="7691" max="7934" width="8.875" style="144"/>
    <col min="7935" max="7935" width="4.125" style="144" customWidth="1"/>
    <col min="7936" max="7936" width="10" style="144" bestFit="1" customWidth="1"/>
    <col min="7937" max="7937" width="4.125" style="144" customWidth="1"/>
    <col min="7938" max="7938" width="7.875" style="144" customWidth="1"/>
    <col min="7939" max="7939" width="20.625" style="144" customWidth="1"/>
    <col min="7940" max="7940" width="4" style="144" customWidth="1"/>
    <col min="7941" max="7941" width="2.875" style="144" customWidth="1"/>
    <col min="7942" max="7943" width="21.125" style="144" customWidth="1"/>
    <col min="7944" max="7945" width="21" style="144" customWidth="1"/>
    <col min="7946" max="7946" width="5.375" style="144" customWidth="1"/>
    <col min="7947" max="8190" width="8.875" style="144"/>
    <col min="8191" max="8191" width="4.125" style="144" customWidth="1"/>
    <col min="8192" max="8192" width="10" style="144" bestFit="1" customWidth="1"/>
    <col min="8193" max="8193" width="4.125" style="144" customWidth="1"/>
    <col min="8194" max="8194" width="7.875" style="144" customWidth="1"/>
    <col min="8195" max="8195" width="20.625" style="144" customWidth="1"/>
    <col min="8196" max="8196" width="4" style="144" customWidth="1"/>
    <col min="8197" max="8197" width="2.875" style="144" customWidth="1"/>
    <col min="8198" max="8199" width="21.125" style="144" customWidth="1"/>
    <col min="8200" max="8201" width="21" style="144" customWidth="1"/>
    <col min="8202" max="8202" width="5.375" style="144" customWidth="1"/>
    <col min="8203" max="8446" width="8.875" style="144"/>
    <col min="8447" max="8447" width="4.125" style="144" customWidth="1"/>
    <col min="8448" max="8448" width="10" style="144" bestFit="1" customWidth="1"/>
    <col min="8449" max="8449" width="4.125" style="144" customWidth="1"/>
    <col min="8450" max="8450" width="7.875" style="144" customWidth="1"/>
    <col min="8451" max="8451" width="20.625" style="144" customWidth="1"/>
    <col min="8452" max="8452" width="4" style="144" customWidth="1"/>
    <col min="8453" max="8453" width="2.875" style="144" customWidth="1"/>
    <col min="8454" max="8455" width="21.125" style="144" customWidth="1"/>
    <col min="8456" max="8457" width="21" style="144" customWidth="1"/>
    <col min="8458" max="8458" width="5.375" style="144" customWidth="1"/>
    <col min="8459" max="8702" width="8.875" style="144"/>
    <col min="8703" max="8703" width="4.125" style="144" customWidth="1"/>
    <col min="8704" max="8704" width="10" style="144" bestFit="1" customWidth="1"/>
    <col min="8705" max="8705" width="4.125" style="144" customWidth="1"/>
    <col min="8706" max="8706" width="7.875" style="144" customWidth="1"/>
    <col min="8707" max="8707" width="20.625" style="144" customWidth="1"/>
    <col min="8708" max="8708" width="4" style="144" customWidth="1"/>
    <col min="8709" max="8709" width="2.875" style="144" customWidth="1"/>
    <col min="8710" max="8711" width="21.125" style="144" customWidth="1"/>
    <col min="8712" max="8713" width="21" style="144" customWidth="1"/>
    <col min="8714" max="8714" width="5.375" style="144" customWidth="1"/>
    <col min="8715" max="8958" width="8.875" style="144"/>
    <col min="8959" max="8959" width="4.125" style="144" customWidth="1"/>
    <col min="8960" max="8960" width="10" style="144" bestFit="1" customWidth="1"/>
    <col min="8961" max="8961" width="4.125" style="144" customWidth="1"/>
    <col min="8962" max="8962" width="7.875" style="144" customWidth="1"/>
    <col min="8963" max="8963" width="20.625" style="144" customWidth="1"/>
    <col min="8964" max="8964" width="4" style="144" customWidth="1"/>
    <col min="8965" max="8965" width="2.875" style="144" customWidth="1"/>
    <col min="8966" max="8967" width="21.125" style="144" customWidth="1"/>
    <col min="8968" max="8969" width="21" style="144" customWidth="1"/>
    <col min="8970" max="8970" width="5.375" style="144" customWidth="1"/>
    <col min="8971" max="9214" width="8.875" style="144"/>
    <col min="9215" max="9215" width="4.125" style="144" customWidth="1"/>
    <col min="9216" max="9216" width="10" style="144" bestFit="1" customWidth="1"/>
    <col min="9217" max="9217" width="4.125" style="144" customWidth="1"/>
    <col min="9218" max="9218" width="7.875" style="144" customWidth="1"/>
    <col min="9219" max="9219" width="20.625" style="144" customWidth="1"/>
    <col min="9220" max="9220" width="4" style="144" customWidth="1"/>
    <col min="9221" max="9221" width="2.875" style="144" customWidth="1"/>
    <col min="9222" max="9223" width="21.125" style="144" customWidth="1"/>
    <col min="9224" max="9225" width="21" style="144" customWidth="1"/>
    <col min="9226" max="9226" width="5.375" style="144" customWidth="1"/>
    <col min="9227" max="9470" width="8.875" style="144"/>
    <col min="9471" max="9471" width="4.125" style="144" customWidth="1"/>
    <col min="9472" max="9472" width="10" style="144" bestFit="1" customWidth="1"/>
    <col min="9473" max="9473" width="4.125" style="144" customWidth="1"/>
    <col min="9474" max="9474" width="7.875" style="144" customWidth="1"/>
    <col min="9475" max="9475" width="20.625" style="144" customWidth="1"/>
    <col min="9476" max="9476" width="4" style="144" customWidth="1"/>
    <col min="9477" max="9477" width="2.875" style="144" customWidth="1"/>
    <col min="9478" max="9479" width="21.125" style="144" customWidth="1"/>
    <col min="9480" max="9481" width="21" style="144" customWidth="1"/>
    <col min="9482" max="9482" width="5.375" style="144" customWidth="1"/>
    <col min="9483" max="9726" width="8.875" style="144"/>
    <col min="9727" max="9727" width="4.125" style="144" customWidth="1"/>
    <col min="9728" max="9728" width="10" style="144" bestFit="1" customWidth="1"/>
    <col min="9729" max="9729" width="4.125" style="144" customWidth="1"/>
    <col min="9730" max="9730" width="7.875" style="144" customWidth="1"/>
    <col min="9731" max="9731" width="20.625" style="144" customWidth="1"/>
    <col min="9732" max="9732" width="4" style="144" customWidth="1"/>
    <col min="9733" max="9733" width="2.875" style="144" customWidth="1"/>
    <col min="9734" max="9735" width="21.125" style="144" customWidth="1"/>
    <col min="9736" max="9737" width="21" style="144" customWidth="1"/>
    <col min="9738" max="9738" width="5.375" style="144" customWidth="1"/>
    <col min="9739" max="9982" width="8.875" style="144"/>
    <col min="9983" max="9983" width="4.125" style="144" customWidth="1"/>
    <col min="9984" max="9984" width="10" style="144" bestFit="1" customWidth="1"/>
    <col min="9985" max="9985" width="4.125" style="144" customWidth="1"/>
    <col min="9986" max="9986" width="7.875" style="144" customWidth="1"/>
    <col min="9987" max="9987" width="20.625" style="144" customWidth="1"/>
    <col min="9988" max="9988" width="4" style="144" customWidth="1"/>
    <col min="9989" max="9989" width="2.875" style="144" customWidth="1"/>
    <col min="9990" max="9991" width="21.125" style="144" customWidth="1"/>
    <col min="9992" max="9993" width="21" style="144" customWidth="1"/>
    <col min="9994" max="9994" width="5.375" style="144" customWidth="1"/>
    <col min="9995" max="10238" width="8.875" style="144"/>
    <col min="10239" max="10239" width="4.125" style="144" customWidth="1"/>
    <col min="10240" max="10240" width="10" style="144" bestFit="1" customWidth="1"/>
    <col min="10241" max="10241" width="4.125" style="144" customWidth="1"/>
    <col min="10242" max="10242" width="7.875" style="144" customWidth="1"/>
    <col min="10243" max="10243" width="20.625" style="144" customWidth="1"/>
    <col min="10244" max="10244" width="4" style="144" customWidth="1"/>
    <col min="10245" max="10245" width="2.875" style="144" customWidth="1"/>
    <col min="10246" max="10247" width="21.125" style="144" customWidth="1"/>
    <col min="10248" max="10249" width="21" style="144" customWidth="1"/>
    <col min="10250" max="10250" width="5.375" style="144" customWidth="1"/>
    <col min="10251" max="10494" width="8.875" style="144"/>
    <col min="10495" max="10495" width="4.125" style="144" customWidth="1"/>
    <col min="10496" max="10496" width="10" style="144" bestFit="1" customWidth="1"/>
    <col min="10497" max="10497" width="4.125" style="144" customWidth="1"/>
    <col min="10498" max="10498" width="7.875" style="144" customWidth="1"/>
    <col min="10499" max="10499" width="20.625" style="144" customWidth="1"/>
    <col min="10500" max="10500" width="4" style="144" customWidth="1"/>
    <col min="10501" max="10501" width="2.875" style="144" customWidth="1"/>
    <col min="10502" max="10503" width="21.125" style="144" customWidth="1"/>
    <col min="10504" max="10505" width="21" style="144" customWidth="1"/>
    <col min="10506" max="10506" width="5.375" style="144" customWidth="1"/>
    <col min="10507" max="10750" width="8.875" style="144"/>
    <col min="10751" max="10751" width="4.125" style="144" customWidth="1"/>
    <col min="10752" max="10752" width="10" style="144" bestFit="1" customWidth="1"/>
    <col min="10753" max="10753" width="4.125" style="144" customWidth="1"/>
    <col min="10754" max="10754" width="7.875" style="144" customWidth="1"/>
    <col min="10755" max="10755" width="20.625" style="144" customWidth="1"/>
    <col min="10756" max="10756" width="4" style="144" customWidth="1"/>
    <col min="10757" max="10757" width="2.875" style="144" customWidth="1"/>
    <col min="10758" max="10759" width="21.125" style="144" customWidth="1"/>
    <col min="10760" max="10761" width="21" style="144" customWidth="1"/>
    <col min="10762" max="10762" width="5.375" style="144" customWidth="1"/>
    <col min="10763" max="11006" width="8.875" style="144"/>
    <col min="11007" max="11007" width="4.125" style="144" customWidth="1"/>
    <col min="11008" max="11008" width="10" style="144" bestFit="1" customWidth="1"/>
    <col min="11009" max="11009" width="4.125" style="144" customWidth="1"/>
    <col min="11010" max="11010" width="7.875" style="144" customWidth="1"/>
    <col min="11011" max="11011" width="20.625" style="144" customWidth="1"/>
    <col min="11012" max="11012" width="4" style="144" customWidth="1"/>
    <col min="11013" max="11013" width="2.875" style="144" customWidth="1"/>
    <col min="11014" max="11015" width="21.125" style="144" customWidth="1"/>
    <col min="11016" max="11017" width="21" style="144" customWidth="1"/>
    <col min="11018" max="11018" width="5.375" style="144" customWidth="1"/>
    <col min="11019" max="11262" width="8.875" style="144"/>
    <col min="11263" max="11263" width="4.125" style="144" customWidth="1"/>
    <col min="11264" max="11264" width="10" style="144" bestFit="1" customWidth="1"/>
    <col min="11265" max="11265" width="4.125" style="144" customWidth="1"/>
    <col min="11266" max="11266" width="7.875" style="144" customWidth="1"/>
    <col min="11267" max="11267" width="20.625" style="144" customWidth="1"/>
    <col min="11268" max="11268" width="4" style="144" customWidth="1"/>
    <col min="11269" max="11269" width="2.875" style="144" customWidth="1"/>
    <col min="11270" max="11271" width="21.125" style="144" customWidth="1"/>
    <col min="11272" max="11273" width="21" style="144" customWidth="1"/>
    <col min="11274" max="11274" width="5.375" style="144" customWidth="1"/>
    <col min="11275" max="11518" width="8.875" style="144"/>
    <col min="11519" max="11519" width="4.125" style="144" customWidth="1"/>
    <col min="11520" max="11520" width="10" style="144" bestFit="1" customWidth="1"/>
    <col min="11521" max="11521" width="4.125" style="144" customWidth="1"/>
    <col min="11522" max="11522" width="7.875" style="144" customWidth="1"/>
    <col min="11523" max="11523" width="20.625" style="144" customWidth="1"/>
    <col min="11524" max="11524" width="4" style="144" customWidth="1"/>
    <col min="11525" max="11525" width="2.875" style="144" customWidth="1"/>
    <col min="11526" max="11527" width="21.125" style="144" customWidth="1"/>
    <col min="11528" max="11529" width="21" style="144" customWidth="1"/>
    <col min="11530" max="11530" width="5.375" style="144" customWidth="1"/>
    <col min="11531" max="11774" width="8.875" style="144"/>
    <col min="11775" max="11775" width="4.125" style="144" customWidth="1"/>
    <col min="11776" max="11776" width="10" style="144" bestFit="1" customWidth="1"/>
    <col min="11777" max="11777" width="4.125" style="144" customWidth="1"/>
    <col min="11778" max="11778" width="7.875" style="144" customWidth="1"/>
    <col min="11779" max="11779" width="20.625" style="144" customWidth="1"/>
    <col min="11780" max="11780" width="4" style="144" customWidth="1"/>
    <col min="11781" max="11781" width="2.875" style="144" customWidth="1"/>
    <col min="11782" max="11783" width="21.125" style="144" customWidth="1"/>
    <col min="11784" max="11785" width="21" style="144" customWidth="1"/>
    <col min="11786" max="11786" width="5.375" style="144" customWidth="1"/>
    <col min="11787" max="12030" width="8.875" style="144"/>
    <col min="12031" max="12031" width="4.125" style="144" customWidth="1"/>
    <col min="12032" max="12032" width="10" style="144" bestFit="1" customWidth="1"/>
    <col min="12033" max="12033" width="4.125" style="144" customWidth="1"/>
    <col min="12034" max="12034" width="7.875" style="144" customWidth="1"/>
    <col min="12035" max="12035" width="20.625" style="144" customWidth="1"/>
    <col min="12036" max="12036" width="4" style="144" customWidth="1"/>
    <col min="12037" max="12037" width="2.875" style="144" customWidth="1"/>
    <col min="12038" max="12039" width="21.125" style="144" customWidth="1"/>
    <col min="12040" max="12041" width="21" style="144" customWidth="1"/>
    <col min="12042" max="12042" width="5.375" style="144" customWidth="1"/>
    <col min="12043" max="12286" width="8.875" style="144"/>
    <col min="12287" max="12287" width="4.125" style="144" customWidth="1"/>
    <col min="12288" max="12288" width="10" style="144" bestFit="1" customWidth="1"/>
    <col min="12289" max="12289" width="4.125" style="144" customWidth="1"/>
    <col min="12290" max="12290" width="7.875" style="144" customWidth="1"/>
    <col min="12291" max="12291" width="20.625" style="144" customWidth="1"/>
    <col min="12292" max="12292" width="4" style="144" customWidth="1"/>
    <col min="12293" max="12293" width="2.875" style="144" customWidth="1"/>
    <col min="12294" max="12295" width="21.125" style="144" customWidth="1"/>
    <col min="12296" max="12297" width="21" style="144" customWidth="1"/>
    <col min="12298" max="12298" width="5.375" style="144" customWidth="1"/>
    <col min="12299" max="12542" width="8.875" style="144"/>
    <col min="12543" max="12543" width="4.125" style="144" customWidth="1"/>
    <col min="12544" max="12544" width="10" style="144" bestFit="1" customWidth="1"/>
    <col min="12545" max="12545" width="4.125" style="144" customWidth="1"/>
    <col min="12546" max="12546" width="7.875" style="144" customWidth="1"/>
    <col min="12547" max="12547" width="20.625" style="144" customWidth="1"/>
    <col min="12548" max="12548" width="4" style="144" customWidth="1"/>
    <col min="12549" max="12549" width="2.875" style="144" customWidth="1"/>
    <col min="12550" max="12551" width="21.125" style="144" customWidth="1"/>
    <col min="12552" max="12553" width="21" style="144" customWidth="1"/>
    <col min="12554" max="12554" width="5.375" style="144" customWidth="1"/>
    <col min="12555" max="12798" width="8.875" style="144"/>
    <col min="12799" max="12799" width="4.125" style="144" customWidth="1"/>
    <col min="12800" max="12800" width="10" style="144" bestFit="1" customWidth="1"/>
    <col min="12801" max="12801" width="4.125" style="144" customWidth="1"/>
    <col min="12802" max="12802" width="7.875" style="144" customWidth="1"/>
    <col min="12803" max="12803" width="20.625" style="144" customWidth="1"/>
    <col min="12804" max="12804" width="4" style="144" customWidth="1"/>
    <col min="12805" max="12805" width="2.875" style="144" customWidth="1"/>
    <col min="12806" max="12807" width="21.125" style="144" customWidth="1"/>
    <col min="12808" max="12809" width="21" style="144" customWidth="1"/>
    <col min="12810" max="12810" width="5.375" style="144" customWidth="1"/>
    <col min="12811" max="13054" width="8.875" style="144"/>
    <col min="13055" max="13055" width="4.125" style="144" customWidth="1"/>
    <col min="13056" max="13056" width="10" style="144" bestFit="1" customWidth="1"/>
    <col min="13057" max="13057" width="4.125" style="144" customWidth="1"/>
    <col min="13058" max="13058" width="7.875" style="144" customWidth="1"/>
    <col min="13059" max="13059" width="20.625" style="144" customWidth="1"/>
    <col min="13060" max="13060" width="4" style="144" customWidth="1"/>
    <col min="13061" max="13061" width="2.875" style="144" customWidth="1"/>
    <col min="13062" max="13063" width="21.125" style="144" customWidth="1"/>
    <col min="13064" max="13065" width="21" style="144" customWidth="1"/>
    <col min="13066" max="13066" width="5.375" style="144" customWidth="1"/>
    <col min="13067" max="13310" width="8.875" style="144"/>
    <col min="13311" max="13311" width="4.125" style="144" customWidth="1"/>
    <col min="13312" max="13312" width="10" style="144" bestFit="1" customWidth="1"/>
    <col min="13313" max="13313" width="4.125" style="144" customWidth="1"/>
    <col min="13314" max="13314" width="7.875" style="144" customWidth="1"/>
    <col min="13315" max="13315" width="20.625" style="144" customWidth="1"/>
    <col min="13316" max="13316" width="4" style="144" customWidth="1"/>
    <col min="13317" max="13317" width="2.875" style="144" customWidth="1"/>
    <col min="13318" max="13319" width="21.125" style="144" customWidth="1"/>
    <col min="13320" max="13321" width="21" style="144" customWidth="1"/>
    <col min="13322" max="13322" width="5.375" style="144" customWidth="1"/>
    <col min="13323" max="13566" width="8.875" style="144"/>
    <col min="13567" max="13567" width="4.125" style="144" customWidth="1"/>
    <col min="13568" max="13568" width="10" style="144" bestFit="1" customWidth="1"/>
    <col min="13569" max="13569" width="4.125" style="144" customWidth="1"/>
    <col min="13570" max="13570" width="7.875" style="144" customWidth="1"/>
    <col min="13571" max="13571" width="20.625" style="144" customWidth="1"/>
    <col min="13572" max="13572" width="4" style="144" customWidth="1"/>
    <col min="13573" max="13573" width="2.875" style="144" customWidth="1"/>
    <col min="13574" max="13575" width="21.125" style="144" customWidth="1"/>
    <col min="13576" max="13577" width="21" style="144" customWidth="1"/>
    <col min="13578" max="13578" width="5.375" style="144" customWidth="1"/>
    <col min="13579" max="13822" width="8.875" style="144"/>
    <col min="13823" max="13823" width="4.125" style="144" customWidth="1"/>
    <col min="13824" max="13824" width="10" style="144" bestFit="1" customWidth="1"/>
    <col min="13825" max="13825" width="4.125" style="144" customWidth="1"/>
    <col min="13826" max="13826" width="7.875" style="144" customWidth="1"/>
    <col min="13827" max="13827" width="20.625" style="144" customWidth="1"/>
    <col min="13828" max="13828" width="4" style="144" customWidth="1"/>
    <col min="13829" max="13829" width="2.875" style="144" customWidth="1"/>
    <col min="13830" max="13831" width="21.125" style="144" customWidth="1"/>
    <col min="13832" max="13833" width="21" style="144" customWidth="1"/>
    <col min="13834" max="13834" width="5.375" style="144" customWidth="1"/>
    <col min="13835" max="14078" width="8.875" style="144"/>
    <col min="14079" max="14079" width="4.125" style="144" customWidth="1"/>
    <col min="14080" max="14080" width="10" style="144" bestFit="1" customWidth="1"/>
    <col min="14081" max="14081" width="4.125" style="144" customWidth="1"/>
    <col min="14082" max="14082" width="7.875" style="144" customWidth="1"/>
    <col min="14083" max="14083" width="20.625" style="144" customWidth="1"/>
    <col min="14084" max="14084" width="4" style="144" customWidth="1"/>
    <col min="14085" max="14085" width="2.875" style="144" customWidth="1"/>
    <col min="14086" max="14087" width="21.125" style="144" customWidth="1"/>
    <col min="14088" max="14089" width="21" style="144" customWidth="1"/>
    <col min="14090" max="14090" width="5.375" style="144" customWidth="1"/>
    <col min="14091" max="14334" width="8.875" style="144"/>
    <col min="14335" max="14335" width="4.125" style="144" customWidth="1"/>
    <col min="14336" max="14336" width="10" style="144" bestFit="1" customWidth="1"/>
    <col min="14337" max="14337" width="4.125" style="144" customWidth="1"/>
    <col min="14338" max="14338" width="7.875" style="144" customWidth="1"/>
    <col min="14339" max="14339" width="20.625" style="144" customWidth="1"/>
    <col min="14340" max="14340" width="4" style="144" customWidth="1"/>
    <col min="14341" max="14341" width="2.875" style="144" customWidth="1"/>
    <col min="14342" max="14343" width="21.125" style="144" customWidth="1"/>
    <col min="14344" max="14345" width="21" style="144" customWidth="1"/>
    <col min="14346" max="14346" width="5.375" style="144" customWidth="1"/>
    <col min="14347" max="14590" width="8.875" style="144"/>
    <col min="14591" max="14591" width="4.125" style="144" customWidth="1"/>
    <col min="14592" max="14592" width="10" style="144" bestFit="1" customWidth="1"/>
    <col min="14593" max="14593" width="4.125" style="144" customWidth="1"/>
    <col min="14594" max="14594" width="7.875" style="144" customWidth="1"/>
    <col min="14595" max="14595" width="20.625" style="144" customWidth="1"/>
    <col min="14596" max="14596" width="4" style="144" customWidth="1"/>
    <col min="14597" max="14597" width="2.875" style="144" customWidth="1"/>
    <col min="14598" max="14599" width="21.125" style="144" customWidth="1"/>
    <col min="14600" max="14601" width="21" style="144" customWidth="1"/>
    <col min="14602" max="14602" width="5.375" style="144" customWidth="1"/>
    <col min="14603" max="14846" width="8.875" style="144"/>
    <col min="14847" max="14847" width="4.125" style="144" customWidth="1"/>
    <col min="14848" max="14848" width="10" style="144" bestFit="1" customWidth="1"/>
    <col min="14849" max="14849" width="4.125" style="144" customWidth="1"/>
    <col min="14850" max="14850" width="7.875" style="144" customWidth="1"/>
    <col min="14851" max="14851" width="20.625" style="144" customWidth="1"/>
    <col min="14852" max="14852" width="4" style="144" customWidth="1"/>
    <col min="14853" max="14853" width="2.875" style="144" customWidth="1"/>
    <col min="14854" max="14855" width="21.125" style="144" customWidth="1"/>
    <col min="14856" max="14857" width="21" style="144" customWidth="1"/>
    <col min="14858" max="14858" width="5.375" style="144" customWidth="1"/>
    <col min="14859" max="15102" width="8.875" style="144"/>
    <col min="15103" max="15103" width="4.125" style="144" customWidth="1"/>
    <col min="15104" max="15104" width="10" style="144" bestFit="1" customWidth="1"/>
    <col min="15105" max="15105" width="4.125" style="144" customWidth="1"/>
    <col min="15106" max="15106" width="7.875" style="144" customWidth="1"/>
    <col min="15107" max="15107" width="20.625" style="144" customWidth="1"/>
    <col min="15108" max="15108" width="4" style="144" customWidth="1"/>
    <col min="15109" max="15109" width="2.875" style="144" customWidth="1"/>
    <col min="15110" max="15111" width="21.125" style="144" customWidth="1"/>
    <col min="15112" max="15113" width="21" style="144" customWidth="1"/>
    <col min="15114" max="15114" width="5.375" style="144" customWidth="1"/>
    <col min="15115" max="15358" width="8.875" style="144"/>
    <col min="15359" max="15359" width="4.125" style="144" customWidth="1"/>
    <col min="15360" max="15360" width="10" style="144" bestFit="1" customWidth="1"/>
    <col min="15361" max="15361" width="4.125" style="144" customWidth="1"/>
    <col min="15362" max="15362" width="7.875" style="144" customWidth="1"/>
    <col min="15363" max="15363" width="20.625" style="144" customWidth="1"/>
    <col min="15364" max="15364" width="4" style="144" customWidth="1"/>
    <col min="15365" max="15365" width="2.875" style="144" customWidth="1"/>
    <col min="15366" max="15367" width="21.125" style="144" customWidth="1"/>
    <col min="15368" max="15369" width="21" style="144" customWidth="1"/>
    <col min="15370" max="15370" width="5.375" style="144" customWidth="1"/>
    <col min="15371" max="15614" width="8.875" style="144"/>
    <col min="15615" max="15615" width="4.125" style="144" customWidth="1"/>
    <col min="15616" max="15616" width="10" style="144" bestFit="1" customWidth="1"/>
    <col min="15617" max="15617" width="4.125" style="144" customWidth="1"/>
    <col min="15618" max="15618" width="7.875" style="144" customWidth="1"/>
    <col min="15619" max="15619" width="20.625" style="144" customWidth="1"/>
    <col min="15620" max="15620" width="4" style="144" customWidth="1"/>
    <col min="15621" max="15621" width="2.875" style="144" customWidth="1"/>
    <col min="15622" max="15623" width="21.125" style="144" customWidth="1"/>
    <col min="15624" max="15625" width="21" style="144" customWidth="1"/>
    <col min="15626" max="15626" width="5.375" style="144" customWidth="1"/>
    <col min="15627" max="15870" width="8.875" style="144"/>
    <col min="15871" max="15871" width="4.125" style="144" customWidth="1"/>
    <col min="15872" max="15872" width="10" style="144" bestFit="1" customWidth="1"/>
    <col min="15873" max="15873" width="4.125" style="144" customWidth="1"/>
    <col min="15874" max="15874" width="7.875" style="144" customWidth="1"/>
    <col min="15875" max="15875" width="20.625" style="144" customWidth="1"/>
    <col min="15876" max="15876" width="4" style="144" customWidth="1"/>
    <col min="15877" max="15877" width="2.875" style="144" customWidth="1"/>
    <col min="15878" max="15879" width="21.125" style="144" customWidth="1"/>
    <col min="15880" max="15881" width="21" style="144" customWidth="1"/>
    <col min="15882" max="15882" width="5.375" style="144" customWidth="1"/>
    <col min="15883" max="16126" width="8.875" style="144"/>
    <col min="16127" max="16127" width="4.125" style="144" customWidth="1"/>
    <col min="16128" max="16128" width="10" style="144" bestFit="1" customWidth="1"/>
    <col min="16129" max="16129" width="4.125" style="144" customWidth="1"/>
    <col min="16130" max="16130" width="7.875" style="144" customWidth="1"/>
    <col min="16131" max="16131" width="20.625" style="144" customWidth="1"/>
    <col min="16132" max="16132" width="4" style="144" customWidth="1"/>
    <col min="16133" max="16133" width="2.875" style="144" customWidth="1"/>
    <col min="16134" max="16135" width="21.125" style="144" customWidth="1"/>
    <col min="16136" max="16137" width="21" style="144" customWidth="1"/>
    <col min="16138" max="16138" width="5.375" style="144" customWidth="1"/>
    <col min="16139" max="16384" width="8.875" style="144"/>
  </cols>
  <sheetData>
    <row r="1" spans="1:19" ht="16.5" customHeight="1" x14ac:dyDescent="0.15">
      <c r="P1" s="59"/>
      <c r="Q1" s="22" t="s">
        <v>89</v>
      </c>
    </row>
    <row r="2" spans="1:19" ht="9.6" customHeight="1" x14ac:dyDescent="0.4">
      <c r="P2" s="268"/>
      <c r="Q2" s="268"/>
      <c r="R2" s="20"/>
    </row>
    <row r="3" spans="1:19" s="26" customFormat="1" ht="33" x14ac:dyDescent="0.15">
      <c r="A3" s="269" t="s">
        <v>111</v>
      </c>
      <c r="B3" s="269"/>
      <c r="C3" s="269"/>
      <c r="D3" s="269"/>
      <c r="E3" s="269"/>
      <c r="F3" s="269"/>
      <c r="G3" s="269"/>
      <c r="H3" s="269"/>
      <c r="I3" s="269"/>
      <c r="J3" s="269"/>
      <c r="K3" s="269"/>
      <c r="L3" s="269"/>
      <c r="M3" s="269"/>
      <c r="N3" s="269"/>
      <c r="O3" s="269"/>
      <c r="P3" s="269"/>
      <c r="Q3" s="269"/>
      <c r="R3" s="126"/>
      <c r="S3" s="60"/>
    </row>
    <row r="4" spans="1:19" s="26" customFormat="1" ht="23.25" thickBot="1" x14ac:dyDescent="0.2">
      <c r="A4" s="146"/>
      <c r="B4" s="146"/>
      <c r="C4" s="146"/>
      <c r="D4" s="146"/>
      <c r="E4" s="146"/>
      <c r="F4" s="146"/>
      <c r="G4" s="146"/>
      <c r="H4" s="146"/>
      <c r="I4" s="146"/>
      <c r="J4" s="146"/>
      <c r="K4" s="146"/>
      <c r="L4" s="146"/>
      <c r="M4" s="146"/>
      <c r="N4" s="146"/>
      <c r="O4" s="146"/>
      <c r="P4" s="146"/>
      <c r="Q4" s="146"/>
      <c r="S4" s="60"/>
    </row>
    <row r="5" spans="1:19" ht="26.25" customHeight="1" x14ac:dyDescent="0.15">
      <c r="A5" s="270" t="s">
        <v>66</v>
      </c>
      <c r="B5" s="272" t="s">
        <v>67</v>
      </c>
      <c r="C5" s="274" t="s">
        <v>68</v>
      </c>
      <c r="D5" s="256" t="s">
        <v>24</v>
      </c>
      <c r="E5" s="258" t="s">
        <v>25</v>
      </c>
      <c r="F5" s="259"/>
      <c r="G5" s="262" t="s">
        <v>26</v>
      </c>
      <c r="H5" s="262"/>
      <c r="I5" s="262"/>
      <c r="J5" s="262"/>
      <c r="K5" s="262"/>
      <c r="L5" s="262"/>
      <c r="M5" s="262"/>
      <c r="N5" s="262"/>
      <c r="O5" s="262"/>
      <c r="P5" s="262"/>
      <c r="Q5" s="263"/>
      <c r="R5" s="247" t="s">
        <v>56</v>
      </c>
    </row>
    <row r="6" spans="1:19" ht="26.25" customHeight="1" thickBot="1" x14ac:dyDescent="0.2">
      <c r="A6" s="271"/>
      <c r="B6" s="273"/>
      <c r="C6" s="275"/>
      <c r="D6" s="257"/>
      <c r="E6" s="260"/>
      <c r="F6" s="261"/>
      <c r="G6" s="264"/>
      <c r="H6" s="264"/>
      <c r="I6" s="264"/>
      <c r="J6" s="264"/>
      <c r="K6" s="264"/>
      <c r="L6" s="264"/>
      <c r="M6" s="264"/>
      <c r="N6" s="264"/>
      <c r="O6" s="264"/>
      <c r="P6" s="264"/>
      <c r="Q6" s="265"/>
      <c r="R6" s="248"/>
    </row>
    <row r="7" spans="1:19" ht="18.75" customHeight="1" thickTop="1" x14ac:dyDescent="0.15">
      <c r="A7" s="147"/>
      <c r="B7" s="31"/>
      <c r="C7" s="43"/>
      <c r="D7" s="33"/>
      <c r="E7" s="148"/>
      <c r="F7" s="35"/>
      <c r="G7" s="45"/>
      <c r="H7" s="60"/>
      <c r="I7" s="60"/>
      <c r="J7" s="60"/>
      <c r="K7" s="149"/>
      <c r="L7" s="149"/>
      <c r="M7" s="149"/>
      <c r="N7" s="149"/>
      <c r="O7" s="149"/>
      <c r="P7" s="34"/>
      <c r="Q7" s="150"/>
      <c r="R7" s="127"/>
    </row>
    <row r="8" spans="1:19" ht="18.75" customHeight="1" x14ac:dyDescent="0.15">
      <c r="A8" s="147">
        <v>1</v>
      </c>
      <c r="B8" s="190">
        <v>46077</v>
      </c>
      <c r="C8" s="43">
        <f>WEEKDAY(B8)</f>
        <v>3</v>
      </c>
      <c r="D8" s="33"/>
      <c r="E8" s="62"/>
      <c r="F8" s="35"/>
      <c r="G8" s="59"/>
      <c r="H8" s="60" t="s">
        <v>50</v>
      </c>
      <c r="I8" s="60"/>
      <c r="J8" s="60"/>
      <c r="K8" s="149"/>
      <c r="L8" s="149"/>
      <c r="M8" s="149"/>
      <c r="N8" s="149"/>
      <c r="O8" s="149"/>
      <c r="P8" s="34"/>
      <c r="Q8" s="150"/>
      <c r="R8" s="127"/>
    </row>
    <row r="9" spans="1:19" ht="18.75" customHeight="1" x14ac:dyDescent="0.15">
      <c r="A9" s="147"/>
      <c r="B9" s="31"/>
      <c r="C9" s="43"/>
      <c r="D9" s="123">
        <v>0.72916666666666663</v>
      </c>
      <c r="E9" s="44" t="s">
        <v>27</v>
      </c>
      <c r="F9" s="35" t="s">
        <v>28</v>
      </c>
      <c r="G9" s="124" t="s">
        <v>86</v>
      </c>
      <c r="H9" s="60"/>
      <c r="I9" s="60"/>
      <c r="J9" s="60"/>
      <c r="K9" s="149"/>
      <c r="L9" s="149"/>
      <c r="M9" s="149"/>
      <c r="N9" s="149"/>
      <c r="O9" s="149"/>
      <c r="P9" s="34"/>
      <c r="Q9" s="150"/>
      <c r="R9" s="127" t="s">
        <v>57</v>
      </c>
      <c r="S9" s="208" t="s">
        <v>95</v>
      </c>
    </row>
    <row r="10" spans="1:19" ht="18.75" customHeight="1" x14ac:dyDescent="0.15">
      <c r="A10" s="147"/>
      <c r="B10" s="31"/>
      <c r="C10" s="43"/>
      <c r="D10" s="123">
        <v>0.92013888888888884</v>
      </c>
      <c r="E10" s="79" t="s">
        <v>30</v>
      </c>
      <c r="F10" s="35" t="s">
        <v>29</v>
      </c>
      <c r="G10" s="45"/>
      <c r="H10" s="60"/>
      <c r="I10" s="60"/>
      <c r="J10" s="60"/>
      <c r="K10" s="149"/>
      <c r="L10" s="149"/>
      <c r="M10" s="149"/>
      <c r="N10" s="149"/>
      <c r="O10" s="149"/>
      <c r="P10" s="34"/>
      <c r="Q10" s="150"/>
      <c r="R10" s="127" t="s">
        <v>125</v>
      </c>
    </row>
    <row r="11" spans="1:19" ht="18.75" customHeight="1" x14ac:dyDescent="0.15">
      <c r="A11" s="151"/>
      <c r="B11" s="152"/>
      <c r="C11" s="153"/>
      <c r="D11" s="50"/>
      <c r="E11" s="154"/>
      <c r="F11" s="52"/>
      <c r="G11" s="51"/>
      <c r="H11" s="155"/>
      <c r="I11" s="155"/>
      <c r="J11" s="155"/>
      <c r="K11" s="51"/>
      <c r="L11" s="51"/>
      <c r="M11" s="51"/>
      <c r="N11" s="51"/>
      <c r="O11" s="51"/>
      <c r="P11" s="55" t="s">
        <v>30</v>
      </c>
      <c r="Q11" s="156" t="s">
        <v>36</v>
      </c>
      <c r="R11" s="128" t="s">
        <v>126</v>
      </c>
    </row>
    <row r="12" spans="1:19" ht="18.75" customHeight="1" x14ac:dyDescent="0.15">
      <c r="A12" s="157"/>
      <c r="B12" s="158"/>
      <c r="C12" s="159"/>
      <c r="D12" s="33"/>
      <c r="E12" s="160"/>
      <c r="F12" s="77"/>
      <c r="G12" s="161"/>
      <c r="H12" s="162"/>
      <c r="I12" s="162"/>
      <c r="J12" s="162"/>
      <c r="K12" s="163"/>
      <c r="L12" s="163"/>
      <c r="M12" s="163"/>
      <c r="N12" s="163"/>
      <c r="O12" s="163"/>
      <c r="P12" s="164"/>
      <c r="Q12" s="150"/>
      <c r="R12" s="127"/>
    </row>
    <row r="13" spans="1:19" ht="18.75" customHeight="1" x14ac:dyDescent="0.15">
      <c r="A13" s="147">
        <f>MAX($A$7:A12)+1</f>
        <v>2</v>
      </c>
      <c r="B13" s="136">
        <f>MAX($B$7:B12)+1</f>
        <v>46078</v>
      </c>
      <c r="C13" s="43">
        <f>WEEKDAY(B13)</f>
        <v>4</v>
      </c>
      <c r="D13" s="33"/>
      <c r="E13" s="44"/>
      <c r="F13" s="35"/>
      <c r="G13" s="45"/>
      <c r="H13" s="60" t="s">
        <v>33</v>
      </c>
      <c r="I13" s="37"/>
      <c r="J13" s="60"/>
      <c r="K13" s="149"/>
      <c r="L13" s="149"/>
      <c r="M13" s="149"/>
      <c r="N13" s="149"/>
      <c r="O13" s="149"/>
      <c r="P13" s="60"/>
      <c r="Q13" s="150"/>
      <c r="R13" s="127" t="s">
        <v>60</v>
      </c>
    </row>
    <row r="14" spans="1:19" ht="18.75" customHeight="1" x14ac:dyDescent="0.15">
      <c r="A14" s="147"/>
      <c r="B14" s="136"/>
      <c r="C14" s="43"/>
      <c r="D14" s="33"/>
      <c r="E14" s="79"/>
      <c r="F14" s="35"/>
      <c r="G14" s="34"/>
      <c r="H14" s="60" t="s">
        <v>79</v>
      </c>
      <c r="I14" s="37"/>
      <c r="J14" s="60"/>
      <c r="K14" s="149"/>
      <c r="L14" s="149"/>
      <c r="M14" s="149"/>
      <c r="N14" s="149"/>
      <c r="O14" s="149"/>
      <c r="P14" s="60"/>
      <c r="Q14" s="150"/>
      <c r="R14" s="127"/>
    </row>
    <row r="15" spans="1:19" ht="18.75" customHeight="1" x14ac:dyDescent="0.15">
      <c r="A15" s="147"/>
      <c r="B15" s="136"/>
      <c r="C15" s="43"/>
      <c r="D15" s="33"/>
      <c r="E15" s="62"/>
      <c r="F15" s="35"/>
      <c r="G15" s="124"/>
      <c r="H15" s="60" t="s">
        <v>32</v>
      </c>
      <c r="I15" s="37"/>
      <c r="J15" s="60"/>
      <c r="K15" s="149"/>
      <c r="L15" s="149"/>
      <c r="M15" s="149"/>
      <c r="N15" s="149"/>
      <c r="O15" s="149"/>
      <c r="P15" s="60"/>
      <c r="Q15" s="150"/>
      <c r="R15" s="127"/>
    </row>
    <row r="16" spans="1:19" ht="18.75" customHeight="1" x14ac:dyDescent="0.15">
      <c r="A16" s="147"/>
      <c r="B16" s="136"/>
      <c r="C16" s="43"/>
      <c r="D16" s="33"/>
      <c r="E16" s="62"/>
      <c r="F16" s="35"/>
      <c r="G16" s="124"/>
      <c r="H16" s="60" t="s">
        <v>77</v>
      </c>
      <c r="I16" s="37"/>
      <c r="J16" s="60"/>
      <c r="K16" s="149"/>
      <c r="L16" s="149"/>
      <c r="M16" s="149"/>
      <c r="N16" s="149"/>
      <c r="O16" s="149"/>
      <c r="P16" s="60"/>
      <c r="Q16" s="150"/>
      <c r="R16" s="127"/>
    </row>
    <row r="17" spans="1:19" ht="18.75" customHeight="1" x14ac:dyDescent="0.15">
      <c r="A17" s="147"/>
      <c r="B17" s="136"/>
      <c r="C17" s="43"/>
      <c r="D17" s="33"/>
      <c r="E17" s="62"/>
      <c r="F17" s="35"/>
      <c r="G17" s="124"/>
      <c r="H17" s="60" t="s">
        <v>69</v>
      </c>
      <c r="I17" s="37"/>
      <c r="J17" s="60"/>
      <c r="K17" s="149"/>
      <c r="L17" s="149"/>
      <c r="M17" s="149"/>
      <c r="N17" s="149"/>
      <c r="O17" s="149"/>
      <c r="P17" s="60"/>
      <c r="Q17" s="150"/>
      <c r="R17" s="127"/>
    </row>
    <row r="18" spans="1:19" ht="18.75" customHeight="1" x14ac:dyDescent="0.15">
      <c r="A18" s="147"/>
      <c r="B18" s="136"/>
      <c r="C18" s="43"/>
      <c r="D18" s="123"/>
      <c r="E18" s="44"/>
      <c r="F18" s="35"/>
      <c r="G18" s="45"/>
      <c r="H18" s="60" t="s">
        <v>113</v>
      </c>
      <c r="I18" s="37"/>
      <c r="J18" s="60"/>
      <c r="K18" s="149"/>
      <c r="L18" s="149"/>
      <c r="M18" s="149"/>
      <c r="N18" s="149"/>
      <c r="O18" s="149"/>
      <c r="P18" s="60"/>
      <c r="Q18" s="150"/>
      <c r="R18" s="127"/>
    </row>
    <row r="19" spans="1:19" ht="18.75" customHeight="1" x14ac:dyDescent="0.15">
      <c r="A19" s="151"/>
      <c r="B19" s="224"/>
      <c r="C19" s="153"/>
      <c r="D19" s="50"/>
      <c r="E19" s="165"/>
      <c r="F19" s="35"/>
      <c r="G19" s="59"/>
      <c r="H19" s="166"/>
      <c r="I19" s="60"/>
      <c r="J19" s="60"/>
      <c r="K19" s="149"/>
      <c r="L19" s="149"/>
      <c r="M19" s="51"/>
      <c r="N19" s="51"/>
      <c r="O19" s="51"/>
      <c r="P19" s="55" t="s">
        <v>30</v>
      </c>
      <c r="Q19" s="156" t="s">
        <v>36</v>
      </c>
      <c r="R19" s="128"/>
    </row>
    <row r="20" spans="1:19" ht="18.75" customHeight="1" x14ac:dyDescent="0.15">
      <c r="A20" s="157"/>
      <c r="B20" s="225"/>
      <c r="C20" s="159"/>
      <c r="D20" s="33"/>
      <c r="E20" s="160"/>
      <c r="F20" s="77"/>
      <c r="G20" s="161"/>
      <c r="H20" s="162"/>
      <c r="I20" s="162"/>
      <c r="J20" s="162"/>
      <c r="K20" s="163"/>
      <c r="L20" s="163"/>
      <c r="M20" s="163"/>
      <c r="N20" s="163"/>
      <c r="O20" s="163"/>
      <c r="P20" s="164"/>
      <c r="Q20" s="150"/>
      <c r="R20" s="127"/>
    </row>
    <row r="21" spans="1:19" ht="18.75" customHeight="1" x14ac:dyDescent="0.15">
      <c r="A21" s="147">
        <f>MAX($A$7:A20)+1</f>
        <v>3</v>
      </c>
      <c r="B21" s="136">
        <f>MAX($B$7:B20)+1</f>
        <v>46079</v>
      </c>
      <c r="C21" s="43">
        <f>WEEKDAY(B21)</f>
        <v>5</v>
      </c>
      <c r="D21" s="33" t="s">
        <v>59</v>
      </c>
      <c r="E21" s="44"/>
      <c r="F21" s="35"/>
      <c r="G21" s="45"/>
      <c r="H21" s="60" t="s">
        <v>69</v>
      </c>
      <c r="I21" s="60"/>
      <c r="J21" s="60"/>
      <c r="K21" s="149"/>
      <c r="L21" s="149"/>
      <c r="M21" s="149"/>
      <c r="N21" s="149"/>
      <c r="O21" s="149"/>
      <c r="P21" s="60"/>
      <c r="Q21" s="150"/>
      <c r="R21" s="127" t="s">
        <v>60</v>
      </c>
      <c r="S21" s="96"/>
    </row>
    <row r="22" spans="1:19" ht="18.75" customHeight="1" x14ac:dyDescent="0.15">
      <c r="A22" s="147"/>
      <c r="B22" s="136"/>
      <c r="C22" s="43"/>
      <c r="D22" s="33"/>
      <c r="E22" s="79"/>
      <c r="F22" s="35"/>
      <c r="G22" s="34"/>
      <c r="H22" s="60" t="s">
        <v>35</v>
      </c>
      <c r="I22" s="60"/>
      <c r="J22" s="60"/>
      <c r="K22" s="149"/>
      <c r="L22" s="149"/>
      <c r="M22" s="149"/>
      <c r="N22" s="149"/>
      <c r="O22" s="149"/>
      <c r="P22" s="60"/>
      <c r="Q22" s="150"/>
      <c r="R22" s="127"/>
      <c r="S22" s="96"/>
    </row>
    <row r="23" spans="1:19" ht="18.75" customHeight="1" x14ac:dyDescent="0.15">
      <c r="A23" s="151"/>
      <c r="B23" s="224"/>
      <c r="C23" s="153"/>
      <c r="D23" s="50"/>
      <c r="E23" s="154"/>
      <c r="F23" s="52"/>
      <c r="G23" s="51"/>
      <c r="H23" s="155"/>
      <c r="I23" s="155"/>
      <c r="J23" s="155"/>
      <c r="K23" s="51"/>
      <c r="L23" s="51"/>
      <c r="M23" s="51"/>
      <c r="N23" s="51"/>
      <c r="O23" s="51"/>
      <c r="P23" s="55" t="s">
        <v>30</v>
      </c>
      <c r="Q23" s="156" t="s">
        <v>36</v>
      </c>
      <c r="R23" s="128"/>
      <c r="S23" s="96"/>
    </row>
    <row r="24" spans="1:19" ht="18.75" customHeight="1" x14ac:dyDescent="0.15">
      <c r="A24" s="157"/>
      <c r="B24" s="225"/>
      <c r="C24" s="159"/>
      <c r="D24" s="33"/>
      <c r="E24" s="160"/>
      <c r="F24" s="77"/>
      <c r="G24" s="161"/>
      <c r="H24" s="162"/>
      <c r="I24" s="162"/>
      <c r="J24" s="162"/>
      <c r="K24" s="163"/>
      <c r="L24" s="163"/>
      <c r="M24" s="163"/>
      <c r="N24" s="163"/>
      <c r="O24" s="163"/>
      <c r="P24" s="164"/>
      <c r="Q24" s="150"/>
      <c r="R24" s="127"/>
    </row>
    <row r="25" spans="1:19" ht="18.75" customHeight="1" x14ac:dyDescent="0.15">
      <c r="A25" s="147">
        <f>MAX($A$7:A24)+1</f>
        <v>4</v>
      </c>
      <c r="B25" s="136">
        <f>MAX($B$7:B24)+1</f>
        <v>46080</v>
      </c>
      <c r="C25" s="43">
        <f>WEEKDAY(B25)</f>
        <v>6</v>
      </c>
      <c r="D25" s="33" t="s">
        <v>59</v>
      </c>
      <c r="E25" s="44"/>
      <c r="F25" s="35"/>
      <c r="G25" s="45"/>
      <c r="H25" s="60" t="s">
        <v>69</v>
      </c>
      <c r="I25" s="60"/>
      <c r="J25" s="60"/>
      <c r="K25" s="149"/>
      <c r="L25" s="149"/>
      <c r="M25" s="149"/>
      <c r="N25" s="149"/>
      <c r="O25" s="149"/>
      <c r="P25" s="60"/>
      <c r="Q25" s="150"/>
      <c r="R25" s="127" t="s">
        <v>60</v>
      </c>
      <c r="S25" s="96"/>
    </row>
    <row r="26" spans="1:19" ht="18.75" customHeight="1" x14ac:dyDescent="0.15">
      <c r="A26" s="147"/>
      <c r="B26" s="136"/>
      <c r="C26" s="43"/>
      <c r="D26" s="33"/>
      <c r="E26" s="79"/>
      <c r="F26" s="35"/>
      <c r="G26" s="34"/>
      <c r="H26" s="60" t="s">
        <v>35</v>
      </c>
      <c r="I26" s="60"/>
      <c r="J26" s="60"/>
      <c r="K26" s="149"/>
      <c r="L26" s="149"/>
      <c r="M26" s="149"/>
      <c r="N26" s="149"/>
      <c r="O26" s="149"/>
      <c r="P26" s="60"/>
      <c r="Q26" s="150"/>
      <c r="R26" s="127"/>
      <c r="S26" s="96"/>
    </row>
    <row r="27" spans="1:19" ht="18.75" customHeight="1" x14ac:dyDescent="0.15">
      <c r="A27" s="151"/>
      <c r="B27" s="224"/>
      <c r="C27" s="153"/>
      <c r="D27" s="50"/>
      <c r="E27" s="154"/>
      <c r="F27" s="52"/>
      <c r="G27" s="51"/>
      <c r="H27" s="155"/>
      <c r="I27" s="155"/>
      <c r="J27" s="155"/>
      <c r="K27" s="51"/>
      <c r="L27" s="51"/>
      <c r="M27" s="51"/>
      <c r="N27" s="51"/>
      <c r="O27" s="51"/>
      <c r="P27" s="55" t="s">
        <v>30</v>
      </c>
      <c r="Q27" s="156" t="s">
        <v>36</v>
      </c>
      <c r="R27" s="128"/>
      <c r="S27" s="96"/>
    </row>
    <row r="28" spans="1:19" ht="18.75" customHeight="1" x14ac:dyDescent="0.15">
      <c r="A28" s="168"/>
      <c r="B28" s="226"/>
      <c r="C28" s="169"/>
      <c r="D28" s="170"/>
      <c r="E28" s="171"/>
      <c r="F28" s="77"/>
      <c r="G28" s="172"/>
      <c r="H28" s="172"/>
      <c r="I28" s="162"/>
      <c r="J28" s="162"/>
      <c r="K28" s="163"/>
      <c r="L28" s="163"/>
      <c r="M28" s="163"/>
      <c r="N28" s="163"/>
      <c r="O28" s="163"/>
      <c r="P28" s="162"/>
      <c r="Q28" s="173"/>
      <c r="R28" s="242"/>
      <c r="S28" s="96"/>
    </row>
    <row r="29" spans="1:19" ht="18.75" customHeight="1" x14ac:dyDescent="0.15">
      <c r="A29" s="147">
        <f>MAX($A$7:A27)+1</f>
        <v>5</v>
      </c>
      <c r="B29" s="136">
        <f>MAX($B$7:B27)+1</f>
        <v>46081</v>
      </c>
      <c r="C29" s="220">
        <f>WEEKDAY(B29)</f>
        <v>7</v>
      </c>
      <c r="D29" s="33" t="s">
        <v>59</v>
      </c>
      <c r="E29" s="167"/>
      <c r="F29" s="35"/>
      <c r="G29" s="59"/>
      <c r="H29" s="60" t="s">
        <v>69</v>
      </c>
      <c r="I29" s="45"/>
      <c r="J29" s="45"/>
      <c r="K29" s="81"/>
      <c r="L29" s="44"/>
      <c r="M29" s="81"/>
      <c r="N29" s="59"/>
      <c r="O29" s="81"/>
      <c r="P29" s="34"/>
      <c r="Q29" s="150"/>
      <c r="R29" s="127" t="s">
        <v>60</v>
      </c>
      <c r="S29" s="96"/>
    </row>
    <row r="30" spans="1:19" ht="18.75" customHeight="1" x14ac:dyDescent="0.15">
      <c r="A30" s="147"/>
      <c r="B30" s="136"/>
      <c r="C30" s="43"/>
      <c r="D30" s="174"/>
      <c r="E30" s="167"/>
      <c r="F30" s="35"/>
      <c r="G30" s="59"/>
      <c r="H30" s="60" t="s">
        <v>35</v>
      </c>
      <c r="I30" s="45"/>
      <c r="J30" s="45"/>
      <c r="K30" s="34"/>
      <c r="L30" s="34"/>
      <c r="M30" s="34"/>
      <c r="N30" s="34"/>
      <c r="O30" s="34"/>
      <c r="P30" s="34"/>
      <c r="Q30" s="150"/>
      <c r="R30" s="127"/>
      <c r="S30" s="96"/>
    </row>
    <row r="31" spans="1:19" ht="18.75" customHeight="1" x14ac:dyDescent="0.15">
      <c r="A31" s="151"/>
      <c r="B31" s="224"/>
      <c r="C31" s="153"/>
      <c r="D31" s="175"/>
      <c r="E31" s="176"/>
      <c r="F31" s="52"/>
      <c r="G31" s="51"/>
      <c r="H31" s="155"/>
      <c r="I31" s="51"/>
      <c r="J31" s="51"/>
      <c r="K31" s="51"/>
      <c r="L31" s="51"/>
      <c r="M31" s="51"/>
      <c r="N31" s="51"/>
      <c r="O31" s="52"/>
      <c r="P31" s="177" t="s">
        <v>13</v>
      </c>
      <c r="Q31" s="156" t="s">
        <v>36</v>
      </c>
      <c r="R31" s="128"/>
      <c r="S31" s="96"/>
    </row>
    <row r="32" spans="1:19" ht="18.75" customHeight="1" x14ac:dyDescent="0.15">
      <c r="A32" s="178"/>
      <c r="B32" s="227"/>
      <c r="C32" s="179"/>
      <c r="D32" s="174"/>
      <c r="E32" s="167"/>
      <c r="F32" s="35"/>
      <c r="G32" s="59"/>
      <c r="H32" s="59"/>
      <c r="I32" s="60"/>
      <c r="J32" s="162"/>
      <c r="K32" s="149"/>
      <c r="L32" s="149"/>
      <c r="M32" s="149"/>
      <c r="N32" s="149"/>
      <c r="O32" s="149"/>
      <c r="P32" s="60"/>
      <c r="Q32" s="150"/>
      <c r="R32" s="127"/>
      <c r="S32" s="96"/>
    </row>
    <row r="33" spans="1:20" ht="18.75" customHeight="1" x14ac:dyDescent="0.15">
      <c r="A33" s="147">
        <f>MAX($A$7:A31)+1</f>
        <v>6</v>
      </c>
      <c r="B33" s="136">
        <f>MAX($B$7:B31)+1</f>
        <v>46082</v>
      </c>
      <c r="C33" s="220">
        <f>WEEKDAY(B33)</f>
        <v>1</v>
      </c>
      <c r="D33" s="33" t="s">
        <v>59</v>
      </c>
      <c r="E33" s="167"/>
      <c r="F33" s="35"/>
      <c r="G33" s="59"/>
      <c r="H33" s="60" t="s">
        <v>69</v>
      </c>
      <c r="I33" s="45"/>
      <c r="J33" s="45"/>
      <c r="K33" s="34"/>
      <c r="L33" s="60"/>
      <c r="M33" s="34"/>
      <c r="N33" s="34"/>
      <c r="O33" s="60"/>
      <c r="P33" s="45"/>
      <c r="Q33" s="150"/>
      <c r="R33" s="127" t="s">
        <v>60</v>
      </c>
      <c r="S33" s="96"/>
      <c r="T33" s="105"/>
    </row>
    <row r="34" spans="1:20" ht="18.75" customHeight="1" x14ac:dyDescent="0.15">
      <c r="A34" s="147"/>
      <c r="B34" s="228"/>
      <c r="C34" s="43"/>
      <c r="D34" s="174"/>
      <c r="E34" s="167"/>
      <c r="F34" s="35"/>
      <c r="G34" s="59"/>
      <c r="H34" s="60" t="s">
        <v>35</v>
      </c>
      <c r="I34" s="45"/>
      <c r="J34" s="45"/>
      <c r="K34" s="34"/>
      <c r="L34" s="34"/>
      <c r="M34" s="34"/>
      <c r="N34" s="34"/>
      <c r="O34" s="60"/>
      <c r="P34" s="45"/>
      <c r="Q34" s="150"/>
      <c r="R34" s="127"/>
      <c r="S34" s="96"/>
      <c r="T34" s="105"/>
    </row>
    <row r="35" spans="1:20" ht="18.75" customHeight="1" x14ac:dyDescent="0.15">
      <c r="A35" s="151"/>
      <c r="B35" s="224"/>
      <c r="C35" s="153"/>
      <c r="D35" s="175"/>
      <c r="E35" s="176"/>
      <c r="F35" s="52"/>
      <c r="G35" s="51"/>
      <c r="H35" s="155"/>
      <c r="I35" s="51"/>
      <c r="J35" s="51"/>
      <c r="K35" s="51"/>
      <c r="L35" s="51"/>
      <c r="M35" s="51"/>
      <c r="N35" s="51"/>
      <c r="O35" s="52"/>
      <c r="P35" s="177" t="s">
        <v>13</v>
      </c>
      <c r="Q35" s="156" t="s">
        <v>36</v>
      </c>
      <c r="R35" s="128"/>
      <c r="S35" s="96"/>
    </row>
    <row r="36" spans="1:20" ht="18.75" customHeight="1" x14ac:dyDescent="0.15">
      <c r="A36" s="178"/>
      <c r="B36" s="227"/>
      <c r="C36" s="179"/>
      <c r="D36" s="174"/>
      <c r="E36" s="167"/>
      <c r="F36" s="35"/>
      <c r="G36" s="59"/>
      <c r="H36" s="59"/>
      <c r="I36" s="60"/>
      <c r="J36" s="162"/>
      <c r="K36" s="149"/>
      <c r="L36" s="149"/>
      <c r="M36" s="149"/>
      <c r="N36" s="149"/>
      <c r="O36" s="149"/>
      <c r="P36" s="60"/>
      <c r="Q36" s="150"/>
      <c r="R36" s="127"/>
      <c r="S36" s="96"/>
    </row>
    <row r="37" spans="1:20" ht="18.75" customHeight="1" x14ac:dyDescent="0.15">
      <c r="A37" s="147">
        <f>MAX($A$7:A35)+1</f>
        <v>7</v>
      </c>
      <c r="B37" s="136">
        <f>MAX($B$7:B35)+1</f>
        <v>46083</v>
      </c>
      <c r="C37" s="43">
        <f>WEEKDAY(B37)</f>
        <v>2</v>
      </c>
      <c r="D37" s="33" t="s">
        <v>59</v>
      </c>
      <c r="E37" s="167"/>
      <c r="F37" s="35"/>
      <c r="G37" s="59"/>
      <c r="H37" s="60" t="s">
        <v>69</v>
      </c>
      <c r="I37" s="45"/>
      <c r="J37" s="45"/>
      <c r="K37" s="34"/>
      <c r="L37" s="60"/>
      <c r="M37" s="34"/>
      <c r="N37" s="34"/>
      <c r="O37" s="60"/>
      <c r="P37" s="45"/>
      <c r="Q37" s="150"/>
      <c r="R37" s="127" t="s">
        <v>60</v>
      </c>
      <c r="S37" s="96"/>
      <c r="T37" s="105"/>
    </row>
    <row r="38" spans="1:20" ht="18.75" customHeight="1" x14ac:dyDescent="0.15">
      <c r="A38" s="147"/>
      <c r="B38" s="136"/>
      <c r="C38" s="43"/>
      <c r="D38" s="174"/>
      <c r="E38" s="167"/>
      <c r="F38" s="35"/>
      <c r="G38" s="59"/>
      <c r="H38" s="60" t="s">
        <v>35</v>
      </c>
      <c r="I38" s="45"/>
      <c r="J38" s="45"/>
      <c r="K38" s="34"/>
      <c r="L38" s="34"/>
      <c r="M38" s="34"/>
      <c r="N38" s="34"/>
      <c r="O38" s="60"/>
      <c r="P38" s="45"/>
      <c r="Q38" s="150"/>
      <c r="R38" s="127"/>
      <c r="S38" s="96"/>
      <c r="T38" s="105"/>
    </row>
    <row r="39" spans="1:20" ht="18.75" customHeight="1" x14ac:dyDescent="0.15">
      <c r="A39" s="151"/>
      <c r="B39" s="224"/>
      <c r="C39" s="153"/>
      <c r="D39" s="175"/>
      <c r="E39" s="176"/>
      <c r="F39" s="52"/>
      <c r="G39" s="51"/>
      <c r="H39" s="155"/>
      <c r="I39" s="51"/>
      <c r="J39" s="51"/>
      <c r="K39" s="51"/>
      <c r="L39" s="51"/>
      <c r="M39" s="51"/>
      <c r="N39" s="51"/>
      <c r="O39" s="52"/>
      <c r="P39" s="177" t="s">
        <v>13</v>
      </c>
      <c r="Q39" s="156" t="s">
        <v>36</v>
      </c>
      <c r="R39" s="128"/>
      <c r="S39" s="96"/>
    </row>
    <row r="40" spans="1:20" ht="18.75" customHeight="1" x14ac:dyDescent="0.15">
      <c r="A40" s="178"/>
      <c r="B40" s="227"/>
      <c r="C40" s="179"/>
      <c r="D40" s="174"/>
      <c r="E40" s="167"/>
      <c r="F40" s="35"/>
      <c r="G40" s="59"/>
      <c r="H40" s="59"/>
      <c r="I40" s="60"/>
      <c r="J40" s="162"/>
      <c r="K40" s="149"/>
      <c r="L40" s="149"/>
      <c r="M40" s="149"/>
      <c r="N40" s="149"/>
      <c r="O40" s="149"/>
      <c r="P40" s="60"/>
      <c r="Q40" s="150"/>
      <c r="R40" s="127"/>
      <c r="S40" s="96"/>
    </row>
    <row r="41" spans="1:20" ht="18.75" customHeight="1" x14ac:dyDescent="0.15">
      <c r="A41" s="147">
        <f>MAX($A$7:A39)+1</f>
        <v>8</v>
      </c>
      <c r="B41" s="136">
        <f>MAX($B$7:B39)+1</f>
        <v>46084</v>
      </c>
      <c r="C41" s="43">
        <f>WEEKDAY(B41)</f>
        <v>3</v>
      </c>
      <c r="D41" s="33" t="s">
        <v>59</v>
      </c>
      <c r="E41" s="167"/>
      <c r="F41" s="35"/>
      <c r="G41" s="59"/>
      <c r="H41" s="60" t="s">
        <v>69</v>
      </c>
      <c r="I41" s="45"/>
      <c r="J41" s="45"/>
      <c r="K41" s="34"/>
      <c r="L41" s="60"/>
      <c r="M41" s="34"/>
      <c r="N41" s="34"/>
      <c r="O41" s="60"/>
      <c r="P41" s="45"/>
      <c r="Q41" s="150"/>
      <c r="R41" s="127" t="s">
        <v>60</v>
      </c>
      <c r="S41" s="96"/>
      <c r="T41" s="105"/>
    </row>
    <row r="42" spans="1:20" ht="18.75" customHeight="1" x14ac:dyDescent="0.15">
      <c r="A42" s="147"/>
      <c r="B42" s="228"/>
      <c r="C42" s="43"/>
      <c r="D42" s="174"/>
      <c r="E42" s="167"/>
      <c r="F42" s="35"/>
      <c r="G42" s="59"/>
      <c r="H42" s="60" t="s">
        <v>35</v>
      </c>
      <c r="I42" s="45"/>
      <c r="J42" s="45"/>
      <c r="K42" s="34"/>
      <c r="L42" s="34"/>
      <c r="M42" s="34"/>
      <c r="N42" s="34"/>
      <c r="O42" s="60"/>
      <c r="P42" s="45"/>
      <c r="Q42" s="150"/>
      <c r="R42" s="127"/>
      <c r="S42" s="96"/>
      <c r="T42" s="105"/>
    </row>
    <row r="43" spans="1:20" ht="18.75" customHeight="1" x14ac:dyDescent="0.15">
      <c r="A43" s="151"/>
      <c r="B43" s="224"/>
      <c r="C43" s="153"/>
      <c r="D43" s="175"/>
      <c r="E43" s="176"/>
      <c r="F43" s="52"/>
      <c r="G43" s="51"/>
      <c r="H43" s="155"/>
      <c r="I43" s="51"/>
      <c r="J43" s="51"/>
      <c r="K43" s="51"/>
      <c r="L43" s="51"/>
      <c r="M43" s="51"/>
      <c r="N43" s="51"/>
      <c r="O43" s="52"/>
      <c r="P43" s="177" t="s">
        <v>13</v>
      </c>
      <c r="Q43" s="156" t="s">
        <v>36</v>
      </c>
      <c r="R43" s="128"/>
      <c r="S43" s="96"/>
    </row>
    <row r="44" spans="1:20" ht="18.75" customHeight="1" x14ac:dyDescent="0.15">
      <c r="A44" s="178"/>
      <c r="B44" s="227"/>
      <c r="C44" s="179"/>
      <c r="D44" s="174"/>
      <c r="E44" s="167"/>
      <c r="F44" s="35"/>
      <c r="G44" s="59"/>
      <c r="H44" s="59"/>
      <c r="I44" s="60"/>
      <c r="J44" s="162"/>
      <c r="K44" s="149"/>
      <c r="L44" s="149"/>
      <c r="M44" s="149"/>
      <c r="N44" s="149"/>
      <c r="O44" s="149"/>
      <c r="P44" s="60"/>
      <c r="Q44" s="150"/>
      <c r="R44" s="127"/>
      <c r="S44" s="96"/>
    </row>
    <row r="45" spans="1:20" ht="18.75" customHeight="1" x14ac:dyDescent="0.15">
      <c r="A45" s="147">
        <f>MAX($A$7:A43)+1</f>
        <v>9</v>
      </c>
      <c r="B45" s="136">
        <f>MAX($B$7:B43)+1</f>
        <v>46085</v>
      </c>
      <c r="C45" s="43">
        <f>WEEKDAY(B45)</f>
        <v>4</v>
      </c>
      <c r="D45" s="33" t="s">
        <v>59</v>
      </c>
      <c r="E45" s="167"/>
      <c r="F45" s="35"/>
      <c r="G45" s="59"/>
      <c r="H45" s="60" t="s">
        <v>69</v>
      </c>
      <c r="I45" s="45"/>
      <c r="J45" s="45"/>
      <c r="K45" s="34"/>
      <c r="L45" s="60"/>
      <c r="M45" s="34"/>
      <c r="N45" s="34"/>
      <c r="O45" s="60"/>
      <c r="P45" s="45"/>
      <c r="Q45" s="150"/>
      <c r="R45" s="127" t="s">
        <v>60</v>
      </c>
      <c r="S45" s="96"/>
      <c r="T45" s="105"/>
    </row>
    <row r="46" spans="1:20" ht="18.75" customHeight="1" x14ac:dyDescent="0.15">
      <c r="A46" s="147"/>
      <c r="B46" s="136"/>
      <c r="C46" s="43"/>
      <c r="D46" s="174"/>
      <c r="E46" s="167"/>
      <c r="F46" s="35"/>
      <c r="G46" s="59"/>
      <c r="H46" s="60" t="s">
        <v>35</v>
      </c>
      <c r="I46" s="45"/>
      <c r="J46" s="45"/>
      <c r="K46" s="34"/>
      <c r="L46" s="34"/>
      <c r="M46" s="34"/>
      <c r="N46" s="34"/>
      <c r="O46" s="60"/>
      <c r="P46" s="45"/>
      <c r="Q46" s="150"/>
      <c r="R46" s="127"/>
      <c r="S46" s="96"/>
      <c r="T46" s="105"/>
    </row>
    <row r="47" spans="1:20" ht="18.75" customHeight="1" x14ac:dyDescent="0.15">
      <c r="A47" s="151"/>
      <c r="B47" s="224"/>
      <c r="C47" s="153"/>
      <c r="D47" s="175"/>
      <c r="E47" s="176"/>
      <c r="F47" s="52"/>
      <c r="G47" s="51"/>
      <c r="H47" s="155"/>
      <c r="I47" s="51"/>
      <c r="J47" s="51"/>
      <c r="K47" s="51"/>
      <c r="L47" s="51"/>
      <c r="M47" s="51"/>
      <c r="N47" s="51"/>
      <c r="O47" s="52"/>
      <c r="P47" s="177" t="s">
        <v>13</v>
      </c>
      <c r="Q47" s="156" t="s">
        <v>36</v>
      </c>
      <c r="R47" s="128"/>
      <c r="S47" s="96"/>
    </row>
    <row r="48" spans="1:20" ht="18.75" customHeight="1" x14ac:dyDescent="0.15">
      <c r="A48" s="178"/>
      <c r="B48" s="227"/>
      <c r="C48" s="179"/>
      <c r="D48" s="174"/>
      <c r="E48" s="167"/>
      <c r="F48" s="35"/>
      <c r="G48" s="59"/>
      <c r="H48" s="59"/>
      <c r="I48" s="60"/>
      <c r="J48" s="162"/>
      <c r="K48" s="149"/>
      <c r="L48" s="149"/>
      <c r="M48" s="149"/>
      <c r="N48" s="149"/>
      <c r="O48" s="149"/>
      <c r="P48" s="60"/>
      <c r="Q48" s="150"/>
      <c r="R48" s="127"/>
      <c r="S48" s="96"/>
    </row>
    <row r="49" spans="1:20" ht="18.75" customHeight="1" x14ac:dyDescent="0.15">
      <c r="A49" s="147">
        <f>MAX($A$7:A47)+1</f>
        <v>10</v>
      </c>
      <c r="B49" s="136">
        <f>MAX($B$7:B47)+1</f>
        <v>46086</v>
      </c>
      <c r="C49" s="43">
        <f>WEEKDAY(B49)</f>
        <v>5</v>
      </c>
      <c r="D49" s="33" t="s">
        <v>59</v>
      </c>
      <c r="E49" s="167"/>
      <c r="F49" s="35"/>
      <c r="G49" s="59"/>
      <c r="H49" s="60" t="s">
        <v>69</v>
      </c>
      <c r="I49" s="45"/>
      <c r="J49" s="45"/>
      <c r="K49" s="34"/>
      <c r="L49" s="60"/>
      <c r="M49" s="34"/>
      <c r="N49" s="34"/>
      <c r="O49" s="60"/>
      <c r="P49" s="34"/>
      <c r="Q49" s="150"/>
      <c r="R49" s="127" t="s">
        <v>60</v>
      </c>
      <c r="S49" s="96"/>
      <c r="T49" s="105"/>
    </row>
    <row r="50" spans="1:20" ht="18.75" customHeight="1" x14ac:dyDescent="0.15">
      <c r="A50" s="147"/>
      <c r="B50" s="136"/>
      <c r="C50" s="43"/>
      <c r="D50" s="174"/>
      <c r="E50" s="167"/>
      <c r="F50" s="35"/>
      <c r="G50" s="59"/>
      <c r="H50" s="60" t="s">
        <v>35</v>
      </c>
      <c r="I50" s="45"/>
      <c r="J50" s="45"/>
      <c r="K50" s="34"/>
      <c r="L50" s="34"/>
      <c r="M50" s="34"/>
      <c r="N50" s="34"/>
      <c r="O50" s="60"/>
      <c r="P50" s="34"/>
      <c r="Q50" s="150"/>
      <c r="R50" s="127"/>
      <c r="S50" s="96"/>
      <c r="T50" s="105"/>
    </row>
    <row r="51" spans="1:20" ht="18.75" customHeight="1" x14ac:dyDescent="0.15">
      <c r="A51" s="151"/>
      <c r="B51" s="224"/>
      <c r="C51" s="153"/>
      <c r="D51" s="175"/>
      <c r="E51" s="176"/>
      <c r="F51" s="52"/>
      <c r="G51" s="51"/>
      <c r="H51" s="155"/>
      <c r="I51" s="51"/>
      <c r="J51" s="51"/>
      <c r="K51" s="51"/>
      <c r="L51" s="51"/>
      <c r="M51" s="51"/>
      <c r="N51" s="51"/>
      <c r="O51" s="51"/>
      <c r="P51" s="55" t="s">
        <v>13</v>
      </c>
      <c r="Q51" s="156" t="s">
        <v>36</v>
      </c>
      <c r="R51" s="128"/>
      <c r="S51" s="96"/>
    </row>
    <row r="52" spans="1:20" ht="18.75" customHeight="1" x14ac:dyDescent="0.15">
      <c r="A52" s="178"/>
      <c r="B52" s="227"/>
      <c r="C52" s="179"/>
      <c r="D52" s="174"/>
      <c r="E52" s="167"/>
      <c r="F52" s="35"/>
      <c r="G52" s="59"/>
      <c r="H52" s="59"/>
      <c r="I52" s="60"/>
      <c r="J52" s="162"/>
      <c r="K52" s="149"/>
      <c r="L52" s="149"/>
      <c r="M52" s="149"/>
      <c r="N52" s="149"/>
      <c r="O52" s="149"/>
      <c r="P52" s="60"/>
      <c r="Q52" s="150"/>
      <c r="R52" s="127"/>
      <c r="S52" s="96"/>
    </row>
    <row r="53" spans="1:20" ht="18.75" customHeight="1" x14ac:dyDescent="0.15">
      <c r="A53" s="147">
        <f>MAX($A$7:A51)+1</f>
        <v>11</v>
      </c>
      <c r="B53" s="136">
        <f>MAX($B$7:B51)+1</f>
        <v>46087</v>
      </c>
      <c r="C53" s="43">
        <f>WEEKDAY(B53)</f>
        <v>6</v>
      </c>
      <c r="D53" s="33" t="s">
        <v>59</v>
      </c>
      <c r="E53" s="167"/>
      <c r="F53" s="35"/>
      <c r="G53" s="59"/>
      <c r="H53" s="60" t="s">
        <v>69</v>
      </c>
      <c r="I53" s="45"/>
      <c r="J53" s="45"/>
      <c r="K53" s="34"/>
      <c r="L53" s="60"/>
      <c r="M53" s="34"/>
      <c r="N53" s="34"/>
      <c r="O53" s="60"/>
      <c r="P53" s="34"/>
      <c r="Q53" s="150"/>
      <c r="R53" s="127" t="s">
        <v>60</v>
      </c>
      <c r="S53" s="96"/>
      <c r="T53" s="105"/>
    </row>
    <row r="54" spans="1:20" ht="18.75" customHeight="1" x14ac:dyDescent="0.15">
      <c r="A54" s="147"/>
      <c r="B54" s="136"/>
      <c r="C54" s="43"/>
      <c r="D54" s="174"/>
      <c r="E54" s="167"/>
      <c r="F54" s="35"/>
      <c r="G54" s="59"/>
      <c r="H54" s="60" t="s">
        <v>35</v>
      </c>
      <c r="I54" s="45"/>
      <c r="J54" s="45"/>
      <c r="K54" s="34"/>
      <c r="L54" s="34"/>
      <c r="M54" s="34"/>
      <c r="N54" s="34"/>
      <c r="O54" s="60"/>
      <c r="P54" s="34"/>
      <c r="Q54" s="150"/>
      <c r="R54" s="127"/>
      <c r="S54" s="96"/>
      <c r="T54" s="105"/>
    </row>
    <row r="55" spans="1:20" ht="18.75" customHeight="1" x14ac:dyDescent="0.15">
      <c r="A55" s="151"/>
      <c r="B55" s="224"/>
      <c r="C55" s="153"/>
      <c r="D55" s="175"/>
      <c r="E55" s="176"/>
      <c r="F55" s="52"/>
      <c r="G55" s="51"/>
      <c r="H55" s="155"/>
      <c r="I55" s="51"/>
      <c r="J55" s="51"/>
      <c r="K55" s="51"/>
      <c r="L55" s="51"/>
      <c r="M55" s="51"/>
      <c r="N55" s="51"/>
      <c r="O55" s="51"/>
      <c r="P55" s="55" t="s">
        <v>13</v>
      </c>
      <c r="Q55" s="156" t="s">
        <v>36</v>
      </c>
      <c r="R55" s="128"/>
      <c r="S55" s="96"/>
    </row>
    <row r="56" spans="1:20" ht="18.75" customHeight="1" x14ac:dyDescent="0.15">
      <c r="A56" s="178"/>
      <c r="B56" s="227"/>
      <c r="C56" s="179"/>
      <c r="D56" s="174"/>
      <c r="E56" s="167"/>
      <c r="F56" s="35"/>
      <c r="G56" s="59"/>
      <c r="H56" s="59"/>
      <c r="I56" s="60"/>
      <c r="J56" s="162"/>
      <c r="K56" s="149"/>
      <c r="L56" s="149"/>
      <c r="M56" s="149"/>
      <c r="N56" s="149"/>
      <c r="O56" s="149"/>
      <c r="P56" s="60"/>
      <c r="Q56" s="150"/>
      <c r="R56" s="127"/>
      <c r="S56" s="96"/>
    </row>
    <row r="57" spans="1:20" ht="18.75" customHeight="1" x14ac:dyDescent="0.15">
      <c r="A57" s="147">
        <f>MAX($A$7:A55)+1</f>
        <v>12</v>
      </c>
      <c r="B57" s="136">
        <f>MAX($B$7:B55)+1</f>
        <v>46088</v>
      </c>
      <c r="C57" s="220">
        <f>WEEKDAY(B57)</f>
        <v>7</v>
      </c>
      <c r="D57" s="33" t="s">
        <v>59</v>
      </c>
      <c r="E57" s="167"/>
      <c r="F57" s="35"/>
      <c r="G57" s="59"/>
      <c r="H57" s="60" t="s">
        <v>69</v>
      </c>
      <c r="I57" s="45"/>
      <c r="J57" s="45"/>
      <c r="K57" s="34"/>
      <c r="L57" s="60"/>
      <c r="M57" s="34"/>
      <c r="N57" s="34"/>
      <c r="O57" s="60"/>
      <c r="P57" s="34"/>
      <c r="Q57" s="150"/>
      <c r="R57" s="127" t="s">
        <v>60</v>
      </c>
      <c r="S57" s="96"/>
      <c r="T57" s="105"/>
    </row>
    <row r="58" spans="1:20" ht="18.75" customHeight="1" x14ac:dyDescent="0.15">
      <c r="A58" s="147"/>
      <c r="B58" s="136"/>
      <c r="C58" s="43"/>
      <c r="D58" s="174"/>
      <c r="E58" s="167"/>
      <c r="F58" s="35"/>
      <c r="G58" s="59"/>
      <c r="H58" s="60" t="s">
        <v>35</v>
      </c>
      <c r="I58" s="45"/>
      <c r="J58" s="45"/>
      <c r="K58" s="180"/>
      <c r="L58" s="60"/>
      <c r="M58" s="34"/>
      <c r="N58" s="34"/>
      <c r="O58" s="60"/>
      <c r="P58" s="34"/>
      <c r="Q58" s="150"/>
      <c r="R58" s="127"/>
      <c r="S58" s="96"/>
      <c r="T58" s="105"/>
    </row>
    <row r="59" spans="1:20" ht="18.75" customHeight="1" x14ac:dyDescent="0.15">
      <c r="A59" s="151"/>
      <c r="B59" s="224"/>
      <c r="C59" s="153"/>
      <c r="D59" s="175"/>
      <c r="E59" s="176"/>
      <c r="F59" s="52"/>
      <c r="G59" s="51"/>
      <c r="H59" s="155"/>
      <c r="I59" s="51"/>
      <c r="J59" s="51"/>
      <c r="K59" s="51"/>
      <c r="L59" s="51"/>
      <c r="M59" s="51"/>
      <c r="N59" s="51"/>
      <c r="O59" s="51"/>
      <c r="P59" s="55" t="s">
        <v>13</v>
      </c>
      <c r="Q59" s="156" t="s">
        <v>36</v>
      </c>
      <c r="R59" s="233"/>
      <c r="S59" s="96"/>
    </row>
    <row r="60" spans="1:20" ht="18.75" customHeight="1" x14ac:dyDescent="0.15">
      <c r="A60" s="178"/>
      <c r="B60" s="227"/>
      <c r="C60" s="179"/>
      <c r="D60" s="174"/>
      <c r="E60" s="167"/>
      <c r="F60" s="35"/>
      <c r="G60" s="59"/>
      <c r="H60" s="59"/>
      <c r="I60" s="60"/>
      <c r="J60" s="162"/>
      <c r="K60" s="149"/>
      <c r="L60" s="149"/>
      <c r="M60" s="149"/>
      <c r="N60" s="149"/>
      <c r="O60" s="149"/>
      <c r="P60" s="60"/>
      <c r="Q60" s="150"/>
      <c r="R60" s="127"/>
      <c r="S60" s="96"/>
    </row>
    <row r="61" spans="1:20" ht="18.75" customHeight="1" x14ac:dyDescent="0.15">
      <c r="A61" s="147">
        <f>MAX($A$7:A59)+1</f>
        <v>13</v>
      </c>
      <c r="B61" s="136">
        <f>MAX($B$7:B59)+1</f>
        <v>46089</v>
      </c>
      <c r="C61" s="220">
        <f>WEEKDAY(B61)</f>
        <v>1</v>
      </c>
      <c r="D61" s="33" t="s">
        <v>59</v>
      </c>
      <c r="E61" s="167"/>
      <c r="F61" s="35"/>
      <c r="G61" s="59"/>
      <c r="H61" s="60" t="s">
        <v>69</v>
      </c>
      <c r="I61" s="60"/>
      <c r="J61" s="60"/>
      <c r="K61" s="149"/>
      <c r="L61" s="60"/>
      <c r="M61" s="149"/>
      <c r="N61" s="149"/>
      <c r="O61" s="60"/>
      <c r="P61" s="34"/>
      <c r="Q61" s="150"/>
      <c r="R61" s="127" t="s">
        <v>60</v>
      </c>
      <c r="S61" s="96"/>
    </row>
    <row r="62" spans="1:20" ht="18.75" customHeight="1" x14ac:dyDescent="0.15">
      <c r="A62" s="147"/>
      <c r="B62" s="136"/>
      <c r="C62" s="43"/>
      <c r="D62" s="174"/>
      <c r="E62" s="167"/>
      <c r="F62" s="35"/>
      <c r="G62" s="59"/>
      <c r="H62" s="60" t="s">
        <v>35</v>
      </c>
      <c r="I62" s="60"/>
      <c r="J62" s="60"/>
      <c r="K62" s="149"/>
      <c r="L62" s="60"/>
      <c r="M62" s="149"/>
      <c r="N62" s="149"/>
      <c r="O62" s="60"/>
      <c r="P62" s="34"/>
      <c r="Q62" s="150"/>
      <c r="R62" s="127"/>
      <c r="S62" s="96"/>
    </row>
    <row r="63" spans="1:20" ht="18.75" customHeight="1" x14ac:dyDescent="0.15">
      <c r="A63" s="151"/>
      <c r="B63" s="224"/>
      <c r="C63" s="153"/>
      <c r="D63" s="175"/>
      <c r="E63" s="181"/>
      <c r="F63" s="52"/>
      <c r="G63" s="66"/>
      <c r="H63" s="155"/>
      <c r="I63" s="155"/>
      <c r="J63" s="155"/>
      <c r="K63" s="51"/>
      <c r="L63" s="51"/>
      <c r="M63" s="51"/>
      <c r="N63" s="51"/>
      <c r="O63" s="51"/>
      <c r="P63" s="55" t="s">
        <v>13</v>
      </c>
      <c r="Q63" s="156" t="s">
        <v>36</v>
      </c>
      <c r="R63" s="233"/>
      <c r="S63" s="96"/>
    </row>
    <row r="64" spans="1:20" ht="18.75" customHeight="1" x14ac:dyDescent="0.15">
      <c r="A64" s="178"/>
      <c r="B64" s="227"/>
      <c r="C64" s="179"/>
      <c r="D64" s="174"/>
      <c r="E64" s="167"/>
      <c r="F64" s="35"/>
      <c r="G64" s="59"/>
      <c r="H64" s="59"/>
      <c r="I64" s="60"/>
      <c r="J64" s="60"/>
      <c r="K64" s="149"/>
      <c r="L64" s="149"/>
      <c r="M64" s="149"/>
      <c r="N64" s="149"/>
      <c r="O64" s="149"/>
      <c r="P64" s="60"/>
      <c r="Q64" s="150"/>
      <c r="R64" s="127"/>
      <c r="S64" s="96"/>
    </row>
    <row r="65" spans="1:19" ht="18.75" customHeight="1" x14ac:dyDescent="0.15">
      <c r="A65" s="147">
        <f>MAX($A$7:A63)+1</f>
        <v>14</v>
      </c>
      <c r="B65" s="136">
        <f>MAX($B$7:B63)+1</f>
        <v>46090</v>
      </c>
      <c r="C65" s="43">
        <f>WEEKDAY(B65)</f>
        <v>2</v>
      </c>
      <c r="D65" s="33"/>
      <c r="E65" s="167"/>
      <c r="F65" s="35"/>
      <c r="G65" s="59"/>
      <c r="H65" s="60" t="s">
        <v>70</v>
      </c>
      <c r="I65" s="60"/>
      <c r="J65" s="60"/>
      <c r="K65" s="149"/>
      <c r="L65" s="149"/>
      <c r="M65" s="149"/>
      <c r="N65" s="149"/>
      <c r="O65" s="149"/>
      <c r="P65" s="60"/>
      <c r="Q65" s="150"/>
      <c r="R65" s="127" t="s">
        <v>60</v>
      </c>
      <c r="S65" s="96">
        <v>0.29166666666666669</v>
      </c>
    </row>
    <row r="66" spans="1:19" ht="18.75" customHeight="1" x14ac:dyDescent="0.15">
      <c r="A66" s="147"/>
      <c r="B66" s="136"/>
      <c r="C66" s="43"/>
      <c r="D66" s="174"/>
      <c r="E66" s="167"/>
      <c r="F66" s="35"/>
      <c r="G66" s="59"/>
      <c r="H66" s="60" t="s">
        <v>71</v>
      </c>
      <c r="I66" s="60"/>
      <c r="J66" s="60"/>
      <c r="K66" s="149"/>
      <c r="L66" s="149"/>
      <c r="M66" s="149"/>
      <c r="N66" s="149"/>
      <c r="O66" s="149"/>
      <c r="P66" s="60"/>
      <c r="Q66" s="150"/>
      <c r="R66" s="127"/>
      <c r="S66" s="96">
        <v>0.375</v>
      </c>
    </row>
    <row r="67" spans="1:19" ht="18.75" customHeight="1" x14ac:dyDescent="0.15">
      <c r="A67" s="147"/>
      <c r="B67" s="136"/>
      <c r="C67" s="43"/>
      <c r="D67" s="174"/>
      <c r="E67" s="167"/>
      <c r="F67" s="35"/>
      <c r="G67" s="59"/>
      <c r="H67" s="60" t="s">
        <v>72</v>
      </c>
      <c r="I67" s="60"/>
      <c r="J67" s="60"/>
      <c r="K67" s="149"/>
      <c r="L67" s="149"/>
      <c r="M67" s="149"/>
      <c r="N67" s="149"/>
      <c r="O67" s="149"/>
      <c r="P67" s="60"/>
      <c r="Q67" s="150"/>
      <c r="R67" s="127"/>
      <c r="S67" s="96">
        <v>0.625</v>
      </c>
    </row>
    <row r="68" spans="1:19" ht="18.75" customHeight="1" x14ac:dyDescent="0.15">
      <c r="A68" s="147"/>
      <c r="B68" s="136"/>
      <c r="C68" s="43"/>
      <c r="D68" s="174"/>
      <c r="E68" s="167"/>
      <c r="F68" s="35"/>
      <c r="G68" s="59"/>
      <c r="H68" s="60" t="s">
        <v>116</v>
      </c>
      <c r="I68" s="60"/>
      <c r="J68" s="60"/>
      <c r="K68" s="149"/>
      <c r="L68" s="149"/>
      <c r="M68" s="149"/>
      <c r="N68" s="149"/>
      <c r="O68" s="149"/>
      <c r="P68" s="60"/>
      <c r="Q68" s="150"/>
      <c r="R68" s="127"/>
      <c r="S68" s="96">
        <v>0.66666666666666663</v>
      </c>
    </row>
    <row r="69" spans="1:19" ht="18.75" customHeight="1" x14ac:dyDescent="0.15">
      <c r="A69" s="178"/>
      <c r="B69" s="227"/>
      <c r="C69" s="179"/>
      <c r="D69" s="174"/>
      <c r="E69" s="167"/>
      <c r="F69" s="35"/>
      <c r="G69" s="59"/>
      <c r="H69" s="59"/>
      <c r="I69" s="60"/>
      <c r="J69" s="60"/>
      <c r="K69" s="149"/>
      <c r="L69" s="149"/>
      <c r="M69" s="149"/>
      <c r="N69" s="149"/>
      <c r="O69" s="149"/>
      <c r="P69" s="55" t="s">
        <v>13</v>
      </c>
      <c r="Q69" s="156" t="s">
        <v>36</v>
      </c>
      <c r="R69" s="233"/>
      <c r="S69" s="96"/>
    </row>
    <row r="70" spans="1:19" ht="18.75" customHeight="1" x14ac:dyDescent="0.15">
      <c r="A70" s="168"/>
      <c r="B70" s="226"/>
      <c r="C70" s="169"/>
      <c r="D70" s="170"/>
      <c r="E70" s="171"/>
      <c r="F70" s="77"/>
      <c r="G70" s="172"/>
      <c r="H70" s="172"/>
      <c r="I70" s="162"/>
      <c r="J70" s="162"/>
      <c r="K70" s="163"/>
      <c r="L70" s="163"/>
      <c r="M70" s="163"/>
      <c r="N70" s="163"/>
      <c r="O70" s="163"/>
      <c r="P70" s="162"/>
      <c r="Q70" s="173"/>
      <c r="R70" s="127"/>
      <c r="S70" s="96"/>
    </row>
    <row r="71" spans="1:19" ht="18.75" customHeight="1" x14ac:dyDescent="0.15">
      <c r="A71" s="147">
        <f>MAX($A$7:A65)+1</f>
        <v>15</v>
      </c>
      <c r="B71" s="136">
        <f>MAX($B$7:B65)+1</f>
        <v>46091</v>
      </c>
      <c r="C71" s="43">
        <f>WEEKDAY(B71)</f>
        <v>3</v>
      </c>
      <c r="D71" s="174"/>
      <c r="E71" s="167"/>
      <c r="F71" s="35"/>
      <c r="G71" s="59"/>
      <c r="H71" s="60" t="s">
        <v>117</v>
      </c>
      <c r="I71" s="60"/>
      <c r="J71" s="60"/>
      <c r="K71" s="149"/>
      <c r="L71" s="149"/>
      <c r="M71" s="149"/>
      <c r="N71" s="149"/>
      <c r="O71" s="149"/>
      <c r="P71" s="60"/>
      <c r="Q71" s="150"/>
      <c r="R71" s="127" t="s">
        <v>60</v>
      </c>
      <c r="S71" s="96"/>
    </row>
    <row r="72" spans="1:19" ht="18.75" customHeight="1" x14ac:dyDescent="0.15">
      <c r="A72" s="147"/>
      <c r="B72" s="136"/>
      <c r="C72" s="43"/>
      <c r="D72" s="174"/>
      <c r="E72" s="167"/>
      <c r="F72" s="35"/>
      <c r="G72" s="59"/>
      <c r="H72" s="60" t="s">
        <v>84</v>
      </c>
      <c r="I72" s="60"/>
      <c r="J72" s="60"/>
      <c r="K72" s="149"/>
      <c r="L72" s="149"/>
      <c r="M72" s="149"/>
      <c r="N72" s="149"/>
      <c r="O72" s="149"/>
      <c r="P72" s="60"/>
      <c r="Q72" s="150"/>
      <c r="R72" s="230" t="s">
        <v>126</v>
      </c>
      <c r="S72" s="96"/>
    </row>
    <row r="73" spans="1:19" ht="18.75" customHeight="1" x14ac:dyDescent="0.15">
      <c r="A73" s="147"/>
      <c r="B73" s="136"/>
      <c r="C73" s="43"/>
      <c r="D73" s="174"/>
      <c r="E73" s="167"/>
      <c r="F73" s="35"/>
      <c r="G73" s="59"/>
      <c r="H73" s="60" t="s">
        <v>97</v>
      </c>
      <c r="I73" s="60"/>
      <c r="J73" s="60"/>
      <c r="K73" s="149"/>
      <c r="L73" s="149"/>
      <c r="M73" s="149"/>
      <c r="N73" s="149"/>
      <c r="O73" s="149"/>
      <c r="P73" s="60"/>
      <c r="Q73" s="150"/>
      <c r="R73" s="230"/>
      <c r="S73" s="96"/>
    </row>
    <row r="74" spans="1:19" ht="18.75" customHeight="1" x14ac:dyDescent="0.15">
      <c r="A74" s="147"/>
      <c r="B74" s="136"/>
      <c r="C74" s="43"/>
      <c r="D74" s="33"/>
      <c r="E74" s="79"/>
      <c r="F74" s="80"/>
      <c r="G74" s="34"/>
      <c r="H74" s="60" t="s">
        <v>106</v>
      </c>
      <c r="I74" s="81"/>
      <c r="J74" s="60"/>
      <c r="K74" s="149"/>
      <c r="L74" s="149"/>
      <c r="M74" s="149"/>
      <c r="N74" s="149"/>
      <c r="O74" s="149"/>
      <c r="P74" s="60"/>
      <c r="Q74" s="150"/>
      <c r="R74" s="230"/>
      <c r="S74" s="96"/>
    </row>
    <row r="75" spans="1:19" ht="18.75" customHeight="1" x14ac:dyDescent="0.15">
      <c r="A75" s="147"/>
      <c r="B75" s="136"/>
      <c r="C75" s="43"/>
      <c r="D75" s="174"/>
      <c r="E75" s="62"/>
      <c r="F75" s="80"/>
      <c r="G75" s="34"/>
      <c r="H75" s="60" t="s">
        <v>73</v>
      </c>
      <c r="I75" s="81"/>
      <c r="J75" s="60"/>
      <c r="K75" s="149"/>
      <c r="L75" s="149"/>
      <c r="M75" s="149"/>
      <c r="N75" s="149"/>
      <c r="O75" s="149"/>
      <c r="P75" s="60"/>
      <c r="Q75" s="150"/>
      <c r="R75" s="230"/>
      <c r="S75" s="96"/>
    </row>
    <row r="76" spans="1:19" ht="18.75" customHeight="1" x14ac:dyDescent="0.15">
      <c r="A76" s="151"/>
      <c r="B76" s="224"/>
      <c r="C76" s="153"/>
      <c r="D76" s="175"/>
      <c r="E76" s="176"/>
      <c r="F76" s="52"/>
      <c r="G76" s="51"/>
      <c r="H76" s="155"/>
      <c r="I76" s="51"/>
      <c r="J76" s="51"/>
      <c r="K76" s="51"/>
      <c r="L76" s="51"/>
      <c r="M76" s="51"/>
      <c r="N76" s="51"/>
      <c r="O76" s="51"/>
      <c r="P76" s="55" t="s">
        <v>13</v>
      </c>
      <c r="Q76" s="156" t="s">
        <v>36</v>
      </c>
      <c r="R76" s="233"/>
      <c r="S76" s="96"/>
    </row>
    <row r="77" spans="1:19" ht="18.75" customHeight="1" x14ac:dyDescent="0.15">
      <c r="A77" s="147"/>
      <c r="B77" s="136"/>
      <c r="C77" s="43"/>
      <c r="D77" s="174"/>
      <c r="E77" s="165"/>
      <c r="F77" s="35"/>
      <c r="G77" s="34"/>
      <c r="H77" s="45"/>
      <c r="I77" s="34"/>
      <c r="J77" s="34"/>
      <c r="K77" s="34"/>
      <c r="L77" s="34"/>
      <c r="M77" s="34"/>
      <c r="N77" s="34"/>
      <c r="O77" s="34"/>
      <c r="P77" s="34"/>
      <c r="Q77" s="150"/>
      <c r="R77" s="237"/>
      <c r="S77" s="96"/>
    </row>
    <row r="78" spans="1:19" ht="18.75" customHeight="1" x14ac:dyDescent="0.15">
      <c r="A78" s="147">
        <f>MAX($A$7:A74)+1</f>
        <v>16</v>
      </c>
      <c r="B78" s="136">
        <f>MAX($B$7:B71)+1</f>
        <v>46092</v>
      </c>
      <c r="C78" s="43">
        <f>WEEKDAY(B78)</f>
        <v>4</v>
      </c>
      <c r="D78" s="174"/>
      <c r="E78" s="167"/>
      <c r="F78" s="35"/>
      <c r="G78" s="59"/>
      <c r="H78" s="60" t="s">
        <v>118</v>
      </c>
      <c r="I78" s="60"/>
      <c r="J78" s="60"/>
      <c r="K78" s="149"/>
      <c r="L78" s="149"/>
      <c r="M78" s="149"/>
      <c r="N78" s="149"/>
      <c r="O78" s="149"/>
      <c r="P78" s="60"/>
      <c r="Q78" s="150"/>
      <c r="R78" s="230"/>
      <c r="S78" s="96">
        <v>0.41666666666666669</v>
      </c>
    </row>
    <row r="79" spans="1:19" ht="18.75" customHeight="1" x14ac:dyDescent="0.15">
      <c r="A79" s="147"/>
      <c r="B79" s="136"/>
      <c r="C79" s="43"/>
      <c r="D79" s="33">
        <v>0.55555555555555558</v>
      </c>
      <c r="E79" s="79" t="s">
        <v>30</v>
      </c>
      <c r="F79" s="80" t="s">
        <v>38</v>
      </c>
      <c r="G79" s="45" t="s">
        <v>87</v>
      </c>
      <c r="H79" s="60"/>
      <c r="I79" s="37"/>
      <c r="J79" s="60"/>
      <c r="K79" s="149"/>
      <c r="L79" s="149"/>
      <c r="M79" s="149"/>
      <c r="N79" s="149"/>
      <c r="O79" s="149"/>
      <c r="P79" s="60"/>
      <c r="Q79" s="150"/>
      <c r="R79" s="230" t="s">
        <v>130</v>
      </c>
      <c r="S79" s="70" t="s">
        <v>96</v>
      </c>
    </row>
    <row r="80" spans="1:19" ht="18.75" customHeight="1" x14ac:dyDescent="0.15">
      <c r="A80" s="147"/>
      <c r="B80" s="136"/>
      <c r="C80" s="43"/>
      <c r="D80" s="33">
        <v>0.66666666666666663</v>
      </c>
      <c r="E80" s="79" t="s">
        <v>39</v>
      </c>
      <c r="F80" s="80" t="s">
        <v>40</v>
      </c>
      <c r="G80" s="34"/>
      <c r="H80" s="59"/>
      <c r="I80" s="81"/>
      <c r="J80" s="60"/>
      <c r="K80" s="149"/>
      <c r="L80" s="149"/>
      <c r="M80" s="149"/>
      <c r="N80" s="149"/>
      <c r="O80" s="149"/>
      <c r="P80" s="60"/>
      <c r="Q80" s="150"/>
      <c r="R80" s="230" t="s">
        <v>125</v>
      </c>
      <c r="S80" s="96"/>
    </row>
    <row r="81" spans="1:19" ht="18.75" customHeight="1" x14ac:dyDescent="0.15">
      <c r="A81" s="151"/>
      <c r="B81" s="152"/>
      <c r="C81" s="153"/>
      <c r="D81" s="175"/>
      <c r="E81" s="176"/>
      <c r="F81" s="52"/>
      <c r="G81" s="51"/>
      <c r="H81" s="155"/>
      <c r="I81" s="51"/>
      <c r="J81" s="51"/>
      <c r="K81" s="51"/>
      <c r="L81" s="51"/>
      <c r="M81" s="51"/>
      <c r="N81" s="51"/>
      <c r="O81" s="51"/>
      <c r="P81" s="55" t="s">
        <v>74</v>
      </c>
      <c r="Q81" s="156" t="s">
        <v>36</v>
      </c>
      <c r="R81" s="233" t="s">
        <v>126</v>
      </c>
      <c r="S81" s="96"/>
    </row>
    <row r="82" spans="1:19" ht="18.75" customHeight="1" x14ac:dyDescent="0.15">
      <c r="A82" s="147"/>
      <c r="B82" s="136"/>
      <c r="C82" s="43"/>
      <c r="D82" s="174"/>
      <c r="E82" s="165"/>
      <c r="F82" s="35"/>
      <c r="G82" s="34"/>
      <c r="H82" s="45"/>
      <c r="I82" s="34"/>
      <c r="J82" s="34"/>
      <c r="K82" s="34"/>
      <c r="L82" s="34"/>
      <c r="M82" s="34"/>
      <c r="N82" s="34"/>
      <c r="O82" s="34"/>
      <c r="P82" s="34"/>
      <c r="Q82" s="150"/>
      <c r="R82" s="239"/>
    </row>
    <row r="83" spans="1:19" ht="18.75" customHeight="1" x14ac:dyDescent="0.15">
      <c r="A83" s="147">
        <f>MAX($A$7:A78)+1</f>
        <v>17</v>
      </c>
      <c r="B83" s="136">
        <f>MAX($B$7:B78)+1</f>
        <v>46093</v>
      </c>
      <c r="C83" s="43">
        <f>WEEKDAY(B83)</f>
        <v>5</v>
      </c>
      <c r="D83" s="174"/>
      <c r="E83" s="167"/>
      <c r="F83" s="35"/>
      <c r="G83" s="59"/>
      <c r="H83" s="60" t="s">
        <v>75</v>
      </c>
      <c r="I83" s="60"/>
      <c r="J83" s="60"/>
      <c r="K83" s="149"/>
      <c r="L83" s="149"/>
      <c r="M83" s="149"/>
      <c r="N83" s="149"/>
      <c r="O83" s="149"/>
      <c r="P83" s="60"/>
      <c r="Q83" s="150"/>
      <c r="R83" s="239"/>
      <c r="S83" s="229">
        <v>0.4375</v>
      </c>
    </row>
    <row r="84" spans="1:19" ht="18.75" customHeight="1" thickBot="1" x14ac:dyDescent="0.2">
      <c r="A84" s="182"/>
      <c r="B84" s="183"/>
      <c r="C84" s="184"/>
      <c r="D84" s="185"/>
      <c r="E84" s="186"/>
      <c r="F84" s="87"/>
      <c r="G84" s="86"/>
      <c r="H84" s="187"/>
      <c r="I84" s="86"/>
      <c r="J84" s="86"/>
      <c r="K84" s="86"/>
      <c r="L84" s="86"/>
      <c r="M84" s="86"/>
      <c r="N84" s="86"/>
      <c r="O84" s="86"/>
      <c r="P84" s="86"/>
      <c r="Q84" s="188"/>
      <c r="R84" s="240"/>
    </row>
    <row r="85" spans="1:19" ht="18.75" customHeight="1" x14ac:dyDescent="0.15">
      <c r="A85" s="189"/>
      <c r="B85" s="94"/>
      <c r="C85" s="95"/>
      <c r="D85" s="96"/>
      <c r="E85" s="165"/>
      <c r="F85" s="34"/>
      <c r="G85" s="34"/>
      <c r="H85" s="45"/>
      <c r="I85" s="34"/>
      <c r="J85" s="34"/>
      <c r="K85" s="34"/>
      <c r="L85" s="34"/>
      <c r="M85" s="34"/>
      <c r="N85" s="34"/>
      <c r="O85" s="34"/>
      <c r="P85" s="34"/>
      <c r="Q85" s="34"/>
    </row>
    <row r="86" spans="1:19" ht="18.75" customHeight="1" x14ac:dyDescent="0.15">
      <c r="A86" s="91" t="s">
        <v>41</v>
      </c>
      <c r="B86" s="59"/>
      <c r="C86" s="59"/>
      <c r="D86" s="59"/>
      <c r="E86" s="59"/>
      <c r="F86" s="59"/>
      <c r="G86" s="59"/>
      <c r="H86" s="59"/>
      <c r="I86" s="59"/>
      <c r="J86" s="59"/>
      <c r="K86" s="34"/>
      <c r="L86" s="34"/>
      <c r="M86" s="34"/>
      <c r="N86" s="34"/>
      <c r="O86" s="34"/>
      <c r="P86" s="59"/>
      <c r="Q86" s="59"/>
    </row>
    <row r="87" spans="1:19" ht="18.600000000000001" customHeight="1" x14ac:dyDescent="0.45">
      <c r="A87" s="114" t="s">
        <v>104</v>
      </c>
      <c r="B87" s="144"/>
      <c r="C87" s="144"/>
      <c r="D87" s="144"/>
      <c r="F87" s="144"/>
    </row>
    <row r="88" spans="1:19" ht="15.75" customHeight="1" x14ac:dyDescent="0.15">
      <c r="A88" s="144"/>
      <c r="B88" s="144"/>
      <c r="C88" s="144"/>
      <c r="D88" s="144"/>
      <c r="F88" s="144"/>
    </row>
    <row r="89" spans="1:19" ht="24.95" customHeight="1" x14ac:dyDescent="0.15">
      <c r="A89" s="144"/>
      <c r="B89" s="144"/>
      <c r="C89" s="144"/>
      <c r="D89" s="144"/>
      <c r="F89" s="144"/>
    </row>
    <row r="90" spans="1:19" ht="24.95" customHeight="1" x14ac:dyDescent="0.15">
      <c r="A90" s="144"/>
      <c r="B90" s="144"/>
      <c r="C90" s="144"/>
      <c r="D90" s="144"/>
      <c r="F90" s="144"/>
    </row>
    <row r="91" spans="1:19" ht="24.95" customHeight="1" x14ac:dyDescent="0.15">
      <c r="A91" s="144"/>
      <c r="B91" s="144"/>
      <c r="C91" s="144"/>
      <c r="D91" s="144"/>
      <c r="F91" s="144"/>
    </row>
    <row r="92" spans="1:19" ht="24.95" customHeight="1" x14ac:dyDescent="0.15">
      <c r="A92" s="144"/>
      <c r="B92" s="144"/>
      <c r="C92" s="144"/>
      <c r="D92" s="144"/>
      <c r="F92" s="144"/>
    </row>
    <row r="93" spans="1:19" ht="24.95" customHeight="1" x14ac:dyDescent="0.15">
      <c r="A93" s="144"/>
      <c r="B93" s="144"/>
      <c r="C93" s="144"/>
      <c r="D93" s="144"/>
      <c r="F93" s="144"/>
    </row>
    <row r="94" spans="1:19" ht="24.95" customHeight="1" x14ac:dyDescent="0.15">
      <c r="A94" s="144"/>
      <c r="B94" s="144"/>
      <c r="C94" s="144"/>
      <c r="D94" s="144"/>
      <c r="F94" s="144"/>
    </row>
  </sheetData>
  <mergeCells count="9">
    <mergeCell ref="R5:R6"/>
    <mergeCell ref="P2:Q2"/>
    <mergeCell ref="A3:Q3"/>
    <mergeCell ref="A5:A6"/>
    <mergeCell ref="B5:B6"/>
    <mergeCell ref="C5:C6"/>
    <mergeCell ref="D5:D6"/>
    <mergeCell ref="E5:F6"/>
    <mergeCell ref="G5:Q6"/>
  </mergeCells>
  <phoneticPr fontId="1"/>
  <printOptions horizontalCentered="1"/>
  <pageMargins left="0.59055118110236227" right="0.59055118110236227" top="0.59055118110236227" bottom="0.59055118110236227" header="0.31496062992125984" footer="0.31496062992125984"/>
  <pageSetup paperSize="9" scale="5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R7年度計画表1.10 (人員)</vt:lpstr>
      <vt:lpstr>R7年度計画表1.10</vt:lpstr>
      <vt:lpstr>第1次</vt:lpstr>
      <vt:lpstr>第2次</vt:lpstr>
      <vt:lpstr>第3次</vt:lpstr>
      <vt:lpstr>第4次</vt:lpstr>
      <vt:lpstr>第5次</vt:lpstr>
      <vt:lpstr>遺骨収集</vt:lpstr>
      <vt:lpstr>'R7年度計画表1.10'!Print_Area</vt:lpstr>
      <vt:lpstr>'R7年度計画表1.10 (人員)'!Print_Area</vt:lpstr>
      <vt:lpstr>遺骨収集!Print_Area</vt:lpstr>
      <vt:lpstr>第1次!Print_Area</vt:lpstr>
      <vt:lpstr>第2次!Print_Area</vt:lpstr>
      <vt:lpstr>第3次!Print_Area</vt:lpstr>
      <vt:lpstr>第4次!Print_Area</vt:lpstr>
      <vt:lpstr>第5次!Print_Area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Arisa</dc:creator>
  <cp:lastModifiedBy>菅谷徹</cp:lastModifiedBy>
  <cp:lastPrinted>2025-02-20T01:54:43Z</cp:lastPrinted>
  <dcterms:created xsi:type="dcterms:W3CDTF">2016-02-28T08:10:58Z</dcterms:created>
  <dcterms:modified xsi:type="dcterms:W3CDTF">2025-02-20T08:53:18Z</dcterms:modified>
</cp:coreProperties>
</file>