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８遺骨収集事業⑧（BS現調１次、２次）\依頼\日程表(車両記載ver)　←済\"/>
    </mc:Choice>
  </mc:AlternateContent>
  <xr:revisionPtr revIDLastSave="0" documentId="13_ncr:1_{47911055-20B4-40E7-B211-867ED22484AB}" xr6:coauthVersionLast="47" xr6:coauthVersionMax="47" xr10:uidLastSave="{00000000-0000-0000-0000-000000000000}"/>
  <bookViews>
    <workbookView xWindow="1020" yWindow="180" windowWidth="18000" windowHeight="9930" xr2:uid="{63D1981E-78DD-483C-889E-EED321C64BA8}"/>
  </bookViews>
  <sheets>
    <sheet name="R６BS調２(案MNL) １－１" sheetId="4" r:id="rId1"/>
  </sheets>
  <definedNames>
    <definedName name="_xlnm.Print_Area" localSheetId="0">'R６BS調２(案MNL) １－１'!$A$2:$R$91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B16" i="4"/>
  <c r="B22" i="4"/>
  <c r="B27" i="4"/>
  <c r="B33" i="4"/>
  <c r="B37" i="4"/>
  <c r="B41" i="4"/>
  <c r="B45" i="4"/>
  <c r="B49" i="4"/>
  <c r="B53" i="4"/>
  <c r="B57" i="4"/>
  <c r="B63" i="4"/>
  <c r="B67" i="4"/>
  <c r="B71" i="4"/>
  <c r="B76" i="4"/>
  <c r="B79" i="4"/>
  <c r="B85" i="4"/>
  <c r="B88" i="4"/>
  <c r="C88" i="4"/>
  <c r="A11" i="4"/>
  <c r="A16" i="4"/>
  <c r="A22" i="4"/>
  <c r="A27" i="4"/>
  <c r="A33" i="4"/>
  <c r="A37" i="4"/>
  <c r="A41" i="4"/>
  <c r="A45" i="4"/>
  <c r="A49" i="4"/>
  <c r="A53" i="4"/>
  <c r="A57" i="4"/>
  <c r="A63" i="4"/>
  <c r="A67" i="4"/>
  <c r="A71" i="4"/>
  <c r="A76" i="4"/>
  <c r="A79" i="4"/>
  <c r="A85" i="4"/>
  <c r="A88" i="4"/>
  <c r="C85" i="4"/>
  <c r="C79" i="4"/>
  <c r="C76" i="4"/>
  <c r="C71" i="4"/>
  <c r="C67" i="4"/>
  <c r="C63" i="4"/>
  <c r="C57" i="4"/>
  <c r="C53" i="4"/>
  <c r="C49" i="4"/>
  <c r="C45" i="4"/>
  <c r="C41" i="4"/>
  <c r="C37" i="4"/>
  <c r="C33" i="4"/>
  <c r="C27" i="4"/>
  <c r="C22" i="4"/>
  <c r="C16" i="4"/>
  <c r="C11" i="4"/>
  <c r="C7" i="4"/>
</calcChain>
</file>

<file path=xl/sharedStrings.xml><?xml version="1.0" encoding="utf-8"?>
<sst xmlns="http://schemas.openxmlformats.org/spreadsheetml/2006/main" count="222" uniqueCount="66">
  <si>
    <t>【別紙１】</t>
    <rPh sb="1" eb="3">
      <t>ベッシ</t>
    </rPh>
    <phoneticPr fontId="6"/>
  </si>
  <si>
    <t>令和６年度　ビスマーク・ソロモン諸島現地調査派遣（第２次）日程表（案）</t>
    <rPh sb="0" eb="2">
      <t>レイワ</t>
    </rPh>
    <rPh sb="3" eb="4">
      <t>ネン</t>
    </rPh>
    <rPh sb="4" eb="5">
      <t>ド</t>
    </rPh>
    <rPh sb="16" eb="18">
      <t>ショトウ</t>
    </rPh>
    <rPh sb="18" eb="22">
      <t>ゲンチチョウサ</t>
    </rPh>
    <rPh sb="22" eb="24">
      <t>ハケン</t>
    </rPh>
    <rPh sb="25" eb="26">
      <t>ダイ</t>
    </rPh>
    <rPh sb="27" eb="28">
      <t>ジ</t>
    </rPh>
    <rPh sb="29" eb="31">
      <t>ニッテイ</t>
    </rPh>
    <rPh sb="31" eb="32">
      <t>ヒョウ</t>
    </rPh>
    <rPh sb="33" eb="34">
      <t>アン</t>
    </rPh>
    <phoneticPr fontId="8"/>
  </si>
  <si>
    <t>月　日</t>
    <rPh sb="0" eb="1">
      <t>ツキ</t>
    </rPh>
    <rPh sb="2" eb="3">
      <t>ヒ</t>
    </rPh>
    <phoneticPr fontId="6"/>
  </si>
  <si>
    <t>曜日</t>
    <rPh sb="0" eb="2">
      <t>ヨウビ</t>
    </rPh>
    <phoneticPr fontId="6"/>
  </si>
  <si>
    <t>行　動　及　び　概　要</t>
  </si>
  <si>
    <t>借上げ</t>
    <rPh sb="0" eb="2">
      <t>カリア</t>
    </rPh>
    <phoneticPr fontId="6"/>
  </si>
  <si>
    <t>時間</t>
    <rPh sb="0" eb="2">
      <t>ジカン</t>
    </rPh>
    <phoneticPr fontId="8"/>
  </si>
  <si>
    <t>都市（空港）</t>
    <rPh sb="0" eb="2">
      <t>トシ</t>
    </rPh>
    <rPh sb="3" eb="5">
      <t>クウコウ</t>
    </rPh>
    <phoneticPr fontId="8"/>
  </si>
  <si>
    <t>【抗原検査】</t>
    <rPh sb="1" eb="3">
      <t>コウゲン</t>
    </rPh>
    <rPh sb="3" eb="5">
      <t>ケンサ</t>
    </rPh>
    <phoneticPr fontId="6"/>
  </si>
  <si>
    <t>【結団式】</t>
    <phoneticPr fontId="6"/>
  </si>
  <si>
    <t>泊</t>
    <rPh sb="0" eb="1">
      <t>ハク</t>
    </rPh>
    <phoneticPr fontId="8"/>
  </si>
  <si>
    <t>羽田</t>
    <phoneticPr fontId="6"/>
  </si>
  <si>
    <t>発</t>
    <rPh sb="0" eb="1">
      <t>ハツ</t>
    </rPh>
    <phoneticPr fontId="6"/>
  </si>
  <si>
    <t>（JL037便）毎日</t>
    <phoneticPr fontId="6"/>
  </si>
  <si>
    <t>車両：（送迎）ミニバン×１台</t>
    <phoneticPr fontId="6"/>
  </si>
  <si>
    <t>シンガポール</t>
    <phoneticPr fontId="6"/>
  </si>
  <si>
    <t>着</t>
    <rPh sb="0" eb="1">
      <t>チャク</t>
    </rPh>
    <phoneticPr fontId="6"/>
  </si>
  <si>
    <t>シンガポール</t>
    <phoneticPr fontId="4"/>
  </si>
  <si>
    <t>発</t>
    <rPh sb="0" eb="1">
      <t>ハツ</t>
    </rPh>
    <phoneticPr fontId="8"/>
  </si>
  <si>
    <t>（PX393便）月火水木-土-</t>
    <rPh sb="6" eb="7">
      <t>ビン</t>
    </rPh>
    <phoneticPr fontId="6"/>
  </si>
  <si>
    <t>ポートモレスビー</t>
    <phoneticPr fontId="6"/>
  </si>
  <si>
    <t>車両：（終日）ミニバン×1台</t>
    <rPh sb="0" eb="2">
      <t>シャリョウ</t>
    </rPh>
    <rPh sb="4" eb="6">
      <t>シュウジツ</t>
    </rPh>
    <rPh sb="13" eb="14">
      <t>ダイ</t>
    </rPh>
    <phoneticPr fontId="6"/>
  </si>
  <si>
    <t>ポートモレスビー</t>
    <phoneticPr fontId="4"/>
  </si>
  <si>
    <t>発</t>
    <rPh sb="0" eb="1">
      <t>ハツ</t>
    </rPh>
    <phoneticPr fontId="4"/>
  </si>
  <si>
    <t>（PX080便）---木-土日</t>
    <rPh sb="11" eb="12">
      <t>ボク</t>
    </rPh>
    <rPh sb="13" eb="15">
      <t>ドニチ</t>
    </rPh>
    <phoneticPr fontId="6"/>
  </si>
  <si>
    <t>　　　（送迎）荷物車×１台</t>
    <phoneticPr fontId="6"/>
  </si>
  <si>
    <t>車両：（終日）４WD×2台</t>
    <rPh sb="0" eb="2">
      <t>シャリョウ</t>
    </rPh>
    <rPh sb="4" eb="6">
      <t>シュウジツ</t>
    </rPh>
    <rPh sb="12" eb="13">
      <t>ダイ</t>
    </rPh>
    <phoneticPr fontId="6"/>
  </si>
  <si>
    <t>ホニアラ</t>
    <phoneticPr fontId="6"/>
  </si>
  <si>
    <t>着</t>
    <rPh sb="0" eb="1">
      <t>チャク</t>
    </rPh>
    <phoneticPr fontId="4"/>
  </si>
  <si>
    <t>【在ソロモン日本国大使館表敬訪問】</t>
    <rPh sb="1" eb="2">
      <t>ザイ</t>
    </rPh>
    <rPh sb="6" eb="8">
      <t>ニホン</t>
    </rPh>
    <rPh sb="8" eb="9">
      <t>コク</t>
    </rPh>
    <rPh sb="9" eb="12">
      <t>タイシカン</t>
    </rPh>
    <rPh sb="12" eb="14">
      <t>ヒョウケイ</t>
    </rPh>
    <rPh sb="14" eb="16">
      <t>ホウモン</t>
    </rPh>
    <phoneticPr fontId="6"/>
  </si>
  <si>
    <t>【ソロモン諸島国立博物館表敬訪問】</t>
    <rPh sb="5" eb="7">
      <t>ショトウ</t>
    </rPh>
    <rPh sb="7" eb="9">
      <t>コクリツ</t>
    </rPh>
    <rPh sb="9" eb="12">
      <t>ハクブツカン</t>
    </rPh>
    <rPh sb="12" eb="14">
      <t>ヒョウケイ</t>
    </rPh>
    <rPh sb="14" eb="16">
      <t>ホウモン</t>
    </rPh>
    <phoneticPr fontId="6"/>
  </si>
  <si>
    <t>【現地関係機関表敬訪問】</t>
    <phoneticPr fontId="6"/>
  </si>
  <si>
    <t>【遺骨鑑定 等】</t>
    <rPh sb="1" eb="5">
      <t>イコツカンテイ</t>
    </rPh>
    <rPh sb="6" eb="7">
      <t>トウ</t>
    </rPh>
    <phoneticPr fontId="4"/>
  </si>
  <si>
    <t>ホニアラ</t>
    <phoneticPr fontId="4"/>
  </si>
  <si>
    <t>（IE384便）-火-----</t>
    <rPh sb="9" eb="10">
      <t>カ</t>
    </rPh>
    <phoneticPr fontId="6"/>
  </si>
  <si>
    <t>【事業説明・現地調査】</t>
    <rPh sb="1" eb="5">
      <t>ジギョウセツメイ</t>
    </rPh>
    <rPh sb="6" eb="8">
      <t>ゲンチ</t>
    </rPh>
    <rPh sb="8" eb="10">
      <t>チョウサ</t>
    </rPh>
    <phoneticPr fontId="6"/>
  </si>
  <si>
    <t>ムンダ</t>
    <phoneticPr fontId="4"/>
  </si>
  <si>
    <t>【地区行政府表敬訪問】</t>
    <rPh sb="1" eb="3">
      <t>チク</t>
    </rPh>
    <rPh sb="3" eb="6">
      <t>ギョウセイフ</t>
    </rPh>
    <rPh sb="6" eb="10">
      <t>ヒョウケイホウモン</t>
    </rPh>
    <phoneticPr fontId="6"/>
  </si>
  <si>
    <t>車両2班：（終日）４WD×1台</t>
    <rPh sb="0" eb="2">
      <t>シャリョウ</t>
    </rPh>
    <rPh sb="3" eb="4">
      <t>ハン</t>
    </rPh>
    <rPh sb="6" eb="8">
      <t>シュウジツ</t>
    </rPh>
    <rPh sb="14" eb="15">
      <t>ダイ</t>
    </rPh>
    <phoneticPr fontId="6"/>
  </si>
  <si>
    <t>泊</t>
    <rPh sb="0" eb="1">
      <t>ハク</t>
    </rPh>
    <phoneticPr fontId="6"/>
  </si>
  <si>
    <t>ムンダ</t>
    <phoneticPr fontId="6"/>
  </si>
  <si>
    <t>（ボート）</t>
    <phoneticPr fontId="6"/>
  </si>
  <si>
    <t>ツラギ</t>
    <phoneticPr fontId="6"/>
  </si>
  <si>
    <t>【在ソロモン日本国大使館結果報告】</t>
    <phoneticPr fontId="6"/>
  </si>
  <si>
    <t>（PX081便）---木-土日</t>
    <rPh sb="6" eb="7">
      <t>ビン</t>
    </rPh>
    <rPh sb="11" eb="12">
      <t>モク</t>
    </rPh>
    <rPh sb="13" eb="15">
      <t>ドニチ</t>
    </rPh>
    <phoneticPr fontId="6"/>
  </si>
  <si>
    <t>車両：（送迎）ミニバン×2台</t>
    <rPh sb="0" eb="2">
      <t>シャリョウ</t>
    </rPh>
    <rPh sb="4" eb="6">
      <t>ソウゲイ</t>
    </rPh>
    <rPh sb="13" eb="14">
      <t>ダイ</t>
    </rPh>
    <phoneticPr fontId="6"/>
  </si>
  <si>
    <t>マニラ</t>
    <phoneticPr fontId="6"/>
  </si>
  <si>
    <t>【解 団】</t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</si>
  <si>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8"/>
  </si>
  <si>
    <t>マニラ</t>
    <phoneticPr fontId="4"/>
  </si>
  <si>
    <t>成田</t>
    <rPh sb="0" eb="2">
      <t>ナリタ</t>
    </rPh>
    <phoneticPr fontId="6"/>
  </si>
  <si>
    <t>車両：（送迎）バス×１台</t>
    <rPh sb="0" eb="2">
      <t>シャリョウ</t>
    </rPh>
    <rPh sb="4" eb="6">
      <t>ソウゲイ</t>
    </rPh>
    <rPh sb="11" eb="12">
      <t>ダイ</t>
    </rPh>
    <phoneticPr fontId="6"/>
  </si>
  <si>
    <t>都内</t>
    <rPh sb="0" eb="2">
      <t>トナイ</t>
    </rPh>
    <phoneticPr fontId="6"/>
  </si>
  <si>
    <t>機中</t>
    <rPh sb="0" eb="2">
      <t>キチュウ</t>
    </rPh>
    <phoneticPr fontId="6"/>
  </si>
  <si>
    <t>　　　（終日）４WD×2台</t>
    <rPh sb="4" eb="6">
      <t>シュウジツ</t>
    </rPh>
    <rPh sb="12" eb="13">
      <t>ダイ</t>
    </rPh>
    <phoneticPr fontId="6"/>
  </si>
  <si>
    <t>（IE803便）----金--</t>
    <rPh sb="12" eb="13">
      <t>キン</t>
    </rPh>
    <phoneticPr fontId="6"/>
  </si>
  <si>
    <t>ボート：（終日）×2艘</t>
    <rPh sb="5" eb="7">
      <t>シュウジツ</t>
    </rPh>
    <rPh sb="10" eb="11">
      <t>ソウ</t>
    </rPh>
    <phoneticPr fontId="6"/>
  </si>
  <si>
    <t>ガブトゥ</t>
    <phoneticPr fontId="6"/>
  </si>
  <si>
    <t>（PX10便）月-水-金-日</t>
    <rPh sb="5" eb="6">
      <t>ビン</t>
    </rPh>
    <rPh sb="7" eb="8">
      <t>ツキ</t>
    </rPh>
    <rPh sb="9" eb="10">
      <t>ミズ</t>
    </rPh>
    <rPh sb="11" eb="12">
      <t>キン</t>
    </rPh>
    <rPh sb="13" eb="14">
      <t>ヒ</t>
    </rPh>
    <phoneticPr fontId="6"/>
  </si>
  <si>
    <t>【在フィリピン日本国大使館表敬訪問】</t>
    <rPh sb="1" eb="2">
      <t>ザイ</t>
    </rPh>
    <rPh sb="7" eb="10">
      <t>ニホンコク</t>
    </rPh>
    <rPh sb="10" eb="13">
      <t>タイシカン</t>
    </rPh>
    <rPh sb="13" eb="15">
      <t>ヒョウケイ</t>
    </rPh>
    <rPh sb="15" eb="17">
      <t>ホウモン</t>
    </rPh>
    <phoneticPr fontId="6"/>
  </si>
  <si>
    <t>車両：（終日）バス×１台</t>
    <rPh sb="0" eb="2">
      <t>シャリョウ</t>
    </rPh>
    <rPh sb="4" eb="6">
      <t>シュウジツ</t>
    </rPh>
    <rPh sb="11" eb="12">
      <t>ダイ</t>
    </rPh>
    <phoneticPr fontId="6"/>
  </si>
  <si>
    <t>（JL746便）毎日</t>
    <rPh sb="6" eb="7">
      <t>ビン</t>
    </rPh>
    <rPh sb="8" eb="10">
      <t>マイニチ</t>
    </rPh>
    <phoneticPr fontId="6"/>
  </si>
  <si>
    <t>１班（５人）</t>
    <rPh sb="1" eb="2">
      <t>ハン</t>
    </rPh>
    <rPh sb="4" eb="5">
      <t>ニン</t>
    </rPh>
    <phoneticPr fontId="6"/>
  </si>
  <si>
    <t>２班（５人）</t>
    <rPh sb="1" eb="2">
      <t>ハン</t>
    </rPh>
    <rPh sb="4" eb="5">
      <t>ニン</t>
    </rPh>
    <phoneticPr fontId="6"/>
  </si>
  <si>
    <t>通訳：２名</t>
    <rPh sb="0" eb="2">
      <t>ツウヤク</t>
    </rPh>
    <rPh sb="4" eb="5">
      <t>メイ</t>
    </rPh>
    <phoneticPr fontId="4"/>
  </si>
  <si>
    <t>　　　（送迎）荷物車×１台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</si>
</sst>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h:mm;@"/>
    <numFmt numFmtId="177" formatCode="aaa"/>
    <numFmt numFmtId="178" formatCode="m&quot;月&quot;d&quot;日&quot;;@"/>
    <numFmt numFmtId="179" formatCode="hh:mm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trike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trike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1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shrinkToFit="1"/>
    </xf>
    <xf numFmtId="49" fontId="7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distributed" vertical="distributed"/>
    </xf>
    <xf numFmtId="0" fontId="9" fillId="0" borderId="0" xfId="1" applyFont="1" applyAlignment="1">
      <alignment horizontal="left" vertical="center" shrinkToFit="1"/>
    </xf>
    <xf numFmtId="176" fontId="10" fillId="2" borderId="10" xfId="1" applyNumberFormat="1" applyFont="1" applyFill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178" fontId="3" fillId="0" borderId="18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2" applyFont="1">
      <alignment vertical="center"/>
    </xf>
    <xf numFmtId="0" fontId="3" fillId="0" borderId="0" xfId="1" applyFont="1" applyAlignment="1">
      <alignment horizontal="distributed" vertical="distributed"/>
    </xf>
    <xf numFmtId="0" fontId="3" fillId="0" borderId="23" xfId="1" applyFont="1" applyBorder="1" applyAlignment="1">
      <alignment horizontal="center" vertical="center"/>
    </xf>
    <xf numFmtId="179" fontId="3" fillId="0" borderId="24" xfId="3" applyNumberFormat="1" applyFont="1" applyBorder="1" applyAlignment="1">
      <alignment horizontal="center" vertical="center" shrinkToFit="1"/>
    </xf>
    <xf numFmtId="0" fontId="3" fillId="0" borderId="21" xfId="3" applyFont="1" applyBorder="1" applyAlignment="1">
      <alignment horizontal="distributed" vertical="center" shrinkToFit="1"/>
    </xf>
    <xf numFmtId="0" fontId="3" fillId="0" borderId="21" xfId="3" applyFont="1" applyBorder="1" applyAlignment="1">
      <alignment horizontal="center" vertical="center" shrinkToFit="1"/>
    </xf>
    <xf numFmtId="0" fontId="3" fillId="0" borderId="0" xfId="1" applyFont="1" applyAlignment="1">
      <alignment horizontal="distributed" vertical="center"/>
    </xf>
    <xf numFmtId="1" fontId="3" fillId="0" borderId="25" xfId="1" applyNumberFormat="1" applyFont="1" applyBorder="1" applyAlignment="1">
      <alignment horizontal="center" vertical="center"/>
    </xf>
    <xf numFmtId="178" fontId="3" fillId="0" borderId="26" xfId="1" applyNumberFormat="1" applyFont="1" applyBorder="1" applyAlignment="1">
      <alignment horizontal="center" vertical="center"/>
    </xf>
    <xf numFmtId="177" fontId="3" fillId="0" borderId="26" xfId="1" applyNumberFormat="1" applyFont="1" applyBorder="1" applyAlignment="1">
      <alignment horizontal="center" vertical="center"/>
    </xf>
    <xf numFmtId="176" fontId="3" fillId="0" borderId="27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distributed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4" borderId="33" xfId="1" applyFont="1" applyFill="1" applyBorder="1" applyAlignment="1">
      <alignment horizontal="left" vertical="center"/>
    </xf>
    <xf numFmtId="179" fontId="3" fillId="0" borderId="0" xfId="3" applyNumberFormat="1" applyFont="1" applyAlignment="1">
      <alignment horizontal="center" vertical="center" shrinkToFit="1"/>
    </xf>
    <xf numFmtId="0" fontId="3" fillId="0" borderId="0" xfId="3" applyFont="1" applyAlignment="1">
      <alignment horizontal="distributed" vertical="center" shrinkToFit="1"/>
    </xf>
    <xf numFmtId="0" fontId="3" fillId="0" borderId="0" xfId="3" applyFont="1" applyAlignment="1">
      <alignment horizontal="center" vertical="center" shrinkToFit="1"/>
    </xf>
    <xf numFmtId="1" fontId="3" fillId="0" borderId="34" xfId="1" applyNumberFormat="1" applyFont="1" applyBorder="1" applyAlignment="1">
      <alignment horizontal="center" vertical="center"/>
    </xf>
    <xf numFmtId="178" fontId="3" fillId="0" borderId="35" xfId="1" applyNumberFormat="1" applyFont="1" applyBorder="1" applyAlignment="1">
      <alignment horizontal="center" vertical="center"/>
    </xf>
    <xf numFmtId="177" fontId="3" fillId="0" borderId="35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20" fontId="3" fillId="0" borderId="6" xfId="1" applyNumberFormat="1" applyFont="1" applyBorder="1" applyAlignment="1">
      <alignment horizontal="distributed" vertical="center"/>
    </xf>
    <xf numFmtId="0" fontId="3" fillId="0" borderId="6" xfId="1" applyFont="1" applyBorder="1" applyAlignment="1">
      <alignment horizontal="center" vertical="center"/>
    </xf>
    <xf numFmtId="0" fontId="3" fillId="0" borderId="37" xfId="1" applyFont="1" applyBorder="1" applyAlignment="1">
      <alignment horizontal="left" vertical="center"/>
    </xf>
    <xf numFmtId="0" fontId="3" fillId="0" borderId="37" xfId="1" applyFont="1" applyBorder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3" fillId="0" borderId="37" xfId="1" applyFont="1" applyBorder="1" applyAlignment="1">
      <alignment horizontal="distributed" vertical="distributed"/>
    </xf>
    <xf numFmtId="176" fontId="3" fillId="0" borderId="24" xfId="1" applyNumberFormat="1" applyFont="1" applyBorder="1" applyAlignment="1">
      <alignment horizontal="center" vertical="center"/>
    </xf>
    <xf numFmtId="20" fontId="3" fillId="0" borderId="21" xfId="1" applyNumberFormat="1" applyFont="1" applyBorder="1" applyAlignment="1">
      <alignment horizontal="distributed" vertical="distributed" shrinkToFit="1"/>
    </xf>
    <xf numFmtId="20" fontId="3" fillId="0" borderId="0" xfId="1" applyNumberFormat="1" applyFont="1" applyAlignment="1">
      <alignment horizontal="center" vertical="center" shrinkToFit="1"/>
    </xf>
    <xf numFmtId="0" fontId="3" fillId="4" borderId="23" xfId="1" applyFont="1" applyFill="1" applyBorder="1" applyAlignment="1">
      <alignment horizontal="left" vertical="center" shrinkToFit="1"/>
    </xf>
    <xf numFmtId="20" fontId="3" fillId="0" borderId="21" xfId="1" applyNumberFormat="1" applyFont="1" applyBorder="1" applyAlignment="1">
      <alignment horizontal="distributed" vertical="center" shrinkToFit="1"/>
    </xf>
    <xf numFmtId="20" fontId="3" fillId="0" borderId="0" xfId="1" applyNumberFormat="1" applyFont="1" applyAlignment="1">
      <alignment horizontal="distributed" vertical="center"/>
    </xf>
    <xf numFmtId="20" fontId="3" fillId="0" borderId="0" xfId="1" applyNumberFormat="1" applyFont="1" applyAlignment="1">
      <alignment horizontal="distributed" vertical="distributed" shrinkToFit="1"/>
    </xf>
    <xf numFmtId="20" fontId="3" fillId="0" borderId="28" xfId="1" applyNumberFormat="1" applyFont="1" applyBorder="1" applyAlignment="1">
      <alignment horizontal="distributed" vertical="center" shrinkToFit="1"/>
    </xf>
    <xf numFmtId="20" fontId="3" fillId="0" borderId="0" xfId="1" applyNumberFormat="1" applyFont="1" applyAlignment="1">
      <alignment horizontal="distributed" vertical="center" shrinkToFit="1"/>
    </xf>
    <xf numFmtId="20" fontId="3" fillId="0" borderId="21" xfId="1" applyNumberFormat="1" applyFont="1" applyBorder="1" applyAlignment="1">
      <alignment horizontal="center" vertical="center"/>
    </xf>
    <xf numFmtId="176" fontId="3" fillId="0" borderId="3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20" fontId="3" fillId="0" borderId="21" xfId="1" applyNumberFormat="1" applyFont="1" applyBorder="1" applyAlignment="1">
      <alignment vertical="center" shrinkToFit="1"/>
    </xf>
    <xf numFmtId="0" fontId="3" fillId="0" borderId="22" xfId="1" applyFont="1" applyBorder="1" applyAlignment="1">
      <alignment vertical="center"/>
    </xf>
    <xf numFmtId="49" fontId="3" fillId="0" borderId="0" xfId="3" applyNumberFormat="1" applyFont="1">
      <alignment vertical="center"/>
    </xf>
    <xf numFmtId="20" fontId="5" fillId="0" borderId="18" xfId="1" applyNumberFormat="1" applyFont="1" applyBorder="1" applyAlignment="1">
      <alignment horizontal="center" vertical="center"/>
    </xf>
    <xf numFmtId="0" fontId="3" fillId="4" borderId="23" xfId="1" applyFont="1" applyFill="1" applyBorder="1" applyAlignment="1">
      <alignment vertical="center" shrinkToFit="1"/>
    </xf>
    <xf numFmtId="20" fontId="3" fillId="0" borderId="0" xfId="1" applyNumberFormat="1" applyFont="1" applyAlignment="1">
      <alignment horizontal="center" vertical="center"/>
    </xf>
    <xf numFmtId="0" fontId="12" fillId="0" borderId="22" xfId="1" applyFont="1" applyBorder="1" applyAlignment="1">
      <alignment vertical="center"/>
    </xf>
    <xf numFmtId="20" fontId="3" fillId="0" borderId="0" xfId="1" applyNumberFormat="1" applyFont="1" applyAlignment="1">
      <alignment vertical="center" shrinkToFit="1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  <xf numFmtId="176" fontId="3" fillId="0" borderId="0" xfId="1" applyNumberFormat="1" applyFont="1" applyAlignment="1">
      <alignment horizontal="centerContinuous" vertical="center"/>
    </xf>
    <xf numFmtId="49" fontId="3" fillId="0" borderId="0" xfId="3" applyNumberFormat="1" applyFont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8" xfId="1" applyFont="1" applyBorder="1" applyAlignment="1">
      <alignment horizontal="left" vertical="center"/>
    </xf>
    <xf numFmtId="0" fontId="10" fillId="0" borderId="37" xfId="1" applyFont="1" applyBorder="1" applyAlignment="1">
      <alignment vertical="center"/>
    </xf>
    <xf numFmtId="0" fontId="3" fillId="0" borderId="37" xfId="1" applyFont="1" applyBorder="1" applyAlignment="1">
      <alignment horizontal="distributed" vertical="center"/>
    </xf>
    <xf numFmtId="0" fontId="3" fillId="0" borderId="23" xfId="1" applyFont="1" applyBorder="1" applyAlignment="1">
      <alignment vertical="center"/>
    </xf>
    <xf numFmtId="176" fontId="13" fillId="0" borderId="24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78" fontId="3" fillId="0" borderId="21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20" fontId="3" fillId="0" borderId="6" xfId="1" applyNumberFormat="1" applyFont="1" applyBorder="1" applyAlignment="1">
      <alignment horizontal="distributed" vertical="center" shrinkToFit="1"/>
    </xf>
    <xf numFmtId="20" fontId="3" fillId="0" borderId="35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vertical="center" shrinkToFit="1"/>
    </xf>
    <xf numFmtId="0" fontId="3" fillId="4" borderId="7" xfId="1" applyFont="1" applyFill="1" applyBorder="1" applyAlignment="1">
      <alignment horizontal="left" vertical="center" shrinkToFit="1"/>
    </xf>
    <xf numFmtId="20" fontId="3" fillId="0" borderId="18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top" wrapText="1"/>
    </xf>
    <xf numFmtId="0" fontId="3" fillId="0" borderId="24" xfId="1" applyFont="1" applyBorder="1" applyAlignment="1">
      <alignment horizontal="left" vertical="center"/>
    </xf>
    <xf numFmtId="176" fontId="3" fillId="0" borderId="24" xfId="1" applyNumberFormat="1" applyFont="1" applyBorder="1" applyAlignment="1">
      <alignment vertical="center"/>
    </xf>
    <xf numFmtId="0" fontId="14" fillId="0" borderId="21" xfId="1" applyFont="1" applyBorder="1" applyAlignment="1">
      <alignment horizontal="left" vertical="top" wrapText="1"/>
    </xf>
    <xf numFmtId="178" fontId="3" fillId="0" borderId="28" xfId="1" applyNumberFormat="1" applyFont="1" applyBorder="1" applyAlignment="1">
      <alignment horizontal="center" vertical="center"/>
    </xf>
    <xf numFmtId="177" fontId="3" fillId="0" borderId="28" xfId="1" applyNumberFormat="1" applyFont="1" applyBorder="1" applyAlignment="1">
      <alignment horizontal="center" vertical="center"/>
    </xf>
    <xf numFmtId="176" fontId="3" fillId="0" borderId="27" xfId="1" applyNumberFormat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14" fillId="0" borderId="31" xfId="1" applyFont="1" applyBorder="1" applyAlignment="1">
      <alignment horizontal="distributed" vertical="center" wrapText="1"/>
    </xf>
    <xf numFmtId="0" fontId="3" fillId="0" borderId="39" xfId="1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20" fontId="3" fillId="0" borderId="31" xfId="1" applyNumberFormat="1" applyFont="1" applyBorder="1" applyAlignment="1">
      <alignment horizontal="distributed" vertical="distributed" shrinkToFit="1"/>
    </xf>
    <xf numFmtId="178" fontId="3" fillId="0" borderId="6" xfId="1" applyNumberFormat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vertical="center" shrinkToFit="1"/>
    </xf>
    <xf numFmtId="0" fontId="14" fillId="0" borderId="21" xfId="1" applyFont="1" applyBorder="1" applyAlignment="1">
      <alignment vertical="top" wrapText="1"/>
    </xf>
    <xf numFmtId="0" fontId="3" fillId="0" borderId="27" xfId="1" applyFont="1" applyBorder="1" applyAlignment="1">
      <alignment vertical="center"/>
    </xf>
    <xf numFmtId="20" fontId="3" fillId="0" borderId="28" xfId="1" applyNumberFormat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0" fontId="3" fillId="0" borderId="30" xfId="1" applyFont="1" applyBorder="1" applyAlignment="1">
      <alignment horizontal="distributed" vertical="center" shrinkToFit="1"/>
    </xf>
    <xf numFmtId="0" fontId="14" fillId="0" borderId="38" xfId="1" applyFont="1" applyBorder="1" applyAlignment="1">
      <alignment vertical="center"/>
    </xf>
    <xf numFmtId="20" fontId="3" fillId="0" borderId="37" xfId="1" applyNumberFormat="1" applyFont="1" applyBorder="1" applyAlignment="1">
      <alignment horizontal="distributed" vertical="distributed" shrinkToFit="1"/>
    </xf>
    <xf numFmtId="0" fontId="3" fillId="0" borderId="24" xfId="1" applyFont="1" applyBorder="1" applyAlignment="1">
      <alignment vertical="center"/>
    </xf>
    <xf numFmtId="0" fontId="3" fillId="0" borderId="21" xfId="1" applyFont="1" applyBorder="1" applyAlignment="1">
      <alignment horizontal="center" vertical="top" wrapText="1"/>
    </xf>
    <xf numFmtId="20" fontId="3" fillId="0" borderId="26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0" fontId="3" fillId="0" borderId="21" xfId="1" applyFont="1" applyBorder="1" applyAlignment="1">
      <alignment horizontal="left" vertical="top" wrapText="1"/>
    </xf>
    <xf numFmtId="0" fontId="3" fillId="0" borderId="36" xfId="1" applyFont="1" applyBorder="1" applyAlignment="1">
      <alignment vertical="center"/>
    </xf>
    <xf numFmtId="0" fontId="3" fillId="0" borderId="40" xfId="1" applyFont="1" applyBorder="1" applyAlignment="1">
      <alignment horizontal="distributed" vertical="center" shrinkToFit="1"/>
    </xf>
    <xf numFmtId="0" fontId="3" fillId="0" borderId="21" xfId="1" applyFont="1" applyBorder="1" applyAlignment="1">
      <alignment horizontal="distributed" vertical="center" shrinkToFit="1"/>
    </xf>
    <xf numFmtId="0" fontId="16" fillId="0" borderId="38" xfId="1" applyFont="1" applyBorder="1" applyAlignment="1">
      <alignment horizontal="left" vertical="center"/>
    </xf>
    <xf numFmtId="0" fontId="3" fillId="0" borderId="22" xfId="1" applyFont="1" applyBorder="1" applyAlignment="1">
      <alignment vertical="top" wrapText="1"/>
    </xf>
    <xf numFmtId="0" fontId="3" fillId="0" borderId="22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/>
    </xf>
    <xf numFmtId="0" fontId="3" fillId="0" borderId="21" xfId="1" applyFont="1" applyBorder="1" applyAlignment="1">
      <alignment vertical="top" wrapText="1"/>
    </xf>
    <xf numFmtId="20" fontId="3" fillId="0" borderId="28" xfId="1" applyNumberFormat="1" applyFont="1" applyBorder="1" applyAlignment="1">
      <alignment horizontal="distributed" vertical="distributed" shrinkToFit="1"/>
    </xf>
    <xf numFmtId="0" fontId="3" fillId="0" borderId="37" xfId="1" applyFont="1" applyBorder="1" applyAlignment="1">
      <alignment vertical="top" wrapText="1"/>
    </xf>
    <xf numFmtId="20" fontId="3" fillId="0" borderId="41" xfId="1" applyNumberFormat="1" applyFont="1" applyBorder="1" applyAlignment="1">
      <alignment horizontal="distributed" vertical="center" shrinkToFit="1"/>
    </xf>
    <xf numFmtId="20" fontId="3" fillId="0" borderId="28" xfId="1" applyNumberFormat="1" applyFont="1" applyBorder="1" applyAlignment="1">
      <alignment vertical="center" shrinkToFit="1"/>
    </xf>
    <xf numFmtId="179" fontId="13" fillId="0" borderId="24" xfId="4" applyNumberFormat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/>
    </xf>
    <xf numFmtId="0" fontId="3" fillId="0" borderId="37" xfId="1" applyFont="1" applyBorder="1" applyAlignment="1">
      <alignment horizontal="distributed" vertical="center" shrinkToFit="1"/>
    </xf>
    <xf numFmtId="0" fontId="3" fillId="0" borderId="0" xfId="1" applyFont="1" applyAlignment="1">
      <alignment horizontal="distributed" vertical="center" shrinkToFit="1"/>
    </xf>
    <xf numFmtId="20" fontId="3" fillId="0" borderId="40" xfId="1" applyNumberFormat="1" applyFont="1" applyBorder="1" applyAlignment="1">
      <alignment vertical="center" shrinkToFit="1"/>
    </xf>
    <xf numFmtId="0" fontId="14" fillId="0" borderId="21" xfId="4" applyFont="1" applyBorder="1" applyAlignment="1">
      <alignment horizontal="center" vertical="center" shrinkToFit="1"/>
    </xf>
    <xf numFmtId="0" fontId="13" fillId="0" borderId="40" xfId="4" applyFont="1" applyBorder="1" applyAlignment="1">
      <alignment horizontal="distributed" vertical="center" shrinkToFit="1"/>
    </xf>
    <xf numFmtId="0" fontId="3" fillId="0" borderId="31" xfId="1" applyFont="1" applyBorder="1" applyAlignment="1">
      <alignment horizontal="distributed" vertical="center"/>
    </xf>
    <xf numFmtId="1" fontId="3" fillId="0" borderId="42" xfId="1" applyNumberFormat="1" applyFont="1" applyBorder="1" applyAlignment="1">
      <alignment horizontal="center" vertical="center"/>
    </xf>
    <xf numFmtId="178" fontId="3" fillId="0" borderId="43" xfId="1" applyNumberFormat="1" applyFont="1" applyBorder="1" applyAlignment="1">
      <alignment horizontal="center" vertical="center"/>
    </xf>
    <xf numFmtId="177" fontId="3" fillId="0" borderId="43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20" fontId="3" fillId="0" borderId="43" xfId="1" applyNumberFormat="1" applyFont="1" applyBorder="1" applyAlignment="1">
      <alignment horizontal="distributed" vertical="center" shrinkToFit="1"/>
    </xf>
    <xf numFmtId="20" fontId="3" fillId="0" borderId="43" xfId="1" applyNumberFormat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Font="1" applyBorder="1" applyAlignment="1">
      <alignment horizontal="center" vertical="center"/>
    </xf>
    <xf numFmtId="56" fontId="3" fillId="0" borderId="0" xfId="1" applyNumberFormat="1" applyFont="1" applyAlignment="1">
      <alignment horizontal="left" vertical="center"/>
    </xf>
    <xf numFmtId="0" fontId="2" fillId="0" borderId="0" xfId="4"/>
    <xf numFmtId="0" fontId="2" fillId="0" borderId="0" xfId="4" applyAlignment="1">
      <alignment horizontal="center"/>
    </xf>
    <xf numFmtId="0" fontId="2" fillId="0" borderId="0" xfId="4" applyAlignment="1">
      <alignment horizontal="distributed" vertical="distributed"/>
    </xf>
    <xf numFmtId="0" fontId="2" fillId="0" borderId="0" xfId="4" applyAlignment="1">
      <alignment horizontal="left" shrinkToFit="1"/>
    </xf>
    <xf numFmtId="0" fontId="3" fillId="4" borderId="48" xfId="1" applyFont="1" applyFill="1" applyBorder="1" applyAlignment="1">
      <alignment horizontal="left" vertical="center" shrinkToFit="1"/>
    </xf>
    <xf numFmtId="0" fontId="3" fillId="4" borderId="33" xfId="1" applyFont="1" applyFill="1" applyBorder="1" applyAlignment="1">
      <alignment horizontal="left" vertical="center" shrinkToFit="1"/>
    </xf>
    <xf numFmtId="49" fontId="11" fillId="0" borderId="0" xfId="4" applyNumberFormat="1" applyFont="1" applyAlignment="1">
      <alignment horizontal="left" vertical="center"/>
    </xf>
    <xf numFmtId="0" fontId="10" fillId="0" borderId="0" xfId="1" applyFont="1" applyAlignment="1">
      <alignment vertical="center"/>
    </xf>
    <xf numFmtId="49" fontId="11" fillId="0" borderId="0" xfId="4" applyNumberFormat="1" applyFont="1" applyAlignment="1">
      <alignment vertical="center"/>
    </xf>
    <xf numFmtId="0" fontId="3" fillId="0" borderId="0" xfId="1" applyFont="1" applyAlignment="1">
      <alignment horizontal="distributed" vertical="distributed" shrinkToFit="1"/>
    </xf>
    <xf numFmtId="0" fontId="14" fillId="0" borderId="0" xfId="1" applyFont="1" applyAlignment="1">
      <alignment vertical="center"/>
    </xf>
    <xf numFmtId="49" fontId="15" fillId="0" borderId="0" xfId="4" applyNumberFormat="1" applyFont="1" applyAlignment="1">
      <alignment horizontal="left"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4" fillId="0" borderId="0" xfId="1" applyFont="1" applyAlignment="1">
      <alignment horizontal="distributed" vertical="top" wrapText="1"/>
    </xf>
    <xf numFmtId="0" fontId="3" fillId="0" borderId="0" xfId="1" applyFont="1" applyAlignment="1">
      <alignment horizontal="distributed" vertical="top" wrapText="1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vertical="top" wrapText="1"/>
    </xf>
    <xf numFmtId="0" fontId="13" fillId="0" borderId="0" xfId="4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4" borderId="49" xfId="1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center" vertical="center" textRotation="255"/>
    </xf>
    <xf numFmtId="0" fontId="10" fillId="2" borderId="8" xfId="1" applyFont="1" applyFill="1" applyBorder="1" applyAlignment="1">
      <alignment horizontal="center" vertical="center" textRotation="255"/>
    </xf>
    <xf numFmtId="0" fontId="10" fillId="3" borderId="47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3" fillId="0" borderId="37" xfId="1" applyFont="1" applyBorder="1" applyAlignment="1">
      <alignment vertical="distributed" wrapText="1"/>
    </xf>
    <xf numFmtId="0" fontId="3" fillId="0" borderId="0" xfId="1" applyFont="1" applyAlignment="1">
      <alignment vertical="distributed" wrapText="1"/>
    </xf>
    <xf numFmtId="0" fontId="3" fillId="4" borderId="7" xfId="1" applyFont="1" applyFill="1" applyBorder="1" applyAlignment="1">
      <alignment vertical="center"/>
    </xf>
    <xf numFmtId="0" fontId="3" fillId="0" borderId="0" xfId="1" applyFont="1" applyAlignment="1">
      <alignment horizontal="center" vertical="distributed" wrapText="1"/>
    </xf>
    <xf numFmtId="0" fontId="3" fillId="4" borderId="23" xfId="1" applyFont="1" applyFill="1" applyBorder="1" applyAlignment="1">
      <alignment vertical="center"/>
    </xf>
    <xf numFmtId="0" fontId="3" fillId="4" borderId="33" xfId="1" applyFont="1" applyFill="1" applyBorder="1" applyAlignment="1">
      <alignment vertical="center"/>
    </xf>
    <xf numFmtId="0" fontId="3" fillId="0" borderId="37" xfId="1" applyFont="1" applyBorder="1" applyAlignment="1">
      <alignment horizontal="center" vertical="center" wrapText="1"/>
    </xf>
    <xf numFmtId="0" fontId="13" fillId="0" borderId="22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14" fillId="0" borderId="30" xfId="1" applyFont="1" applyBorder="1" applyAlignment="1">
      <alignment vertical="center" wrapText="1"/>
    </xf>
    <xf numFmtId="20" fontId="3" fillId="0" borderId="31" xfId="1" applyNumberFormat="1" applyFont="1" applyBorder="1" applyAlignment="1">
      <alignment horizontal="distributed" vertical="center" shrinkToFit="1"/>
    </xf>
    <xf numFmtId="0" fontId="14" fillId="0" borderId="37" xfId="1" applyFont="1" applyBorder="1" applyAlignment="1">
      <alignment vertical="center"/>
    </xf>
    <xf numFmtId="0" fontId="14" fillId="0" borderId="37" xfId="1" applyFont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3" fillId="0" borderId="28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0" borderId="37" xfId="1" applyFont="1" applyBorder="1" applyAlignment="1">
      <alignment vertical="center" wrapText="1"/>
    </xf>
    <xf numFmtId="0" fontId="3" fillId="0" borderId="46" xfId="1" applyFont="1" applyBorder="1" applyAlignment="1">
      <alignment horizontal="left" vertical="center"/>
    </xf>
    <xf numFmtId="0" fontId="3" fillId="0" borderId="49" xfId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56" fontId="5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177" fontId="10" fillId="2" borderId="2" xfId="1" applyNumberFormat="1" applyFont="1" applyFill="1" applyBorder="1" applyAlignment="1">
      <alignment horizontal="center" vertical="center" textRotation="255"/>
    </xf>
    <xf numFmtId="177" fontId="10" fillId="2" borderId="9" xfId="1" applyNumberFormat="1" applyFont="1" applyFill="1" applyBorder="1" applyAlignment="1">
      <alignment horizontal="center" vertical="center" textRotation="255"/>
    </xf>
    <xf numFmtId="0" fontId="10" fillId="2" borderId="2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</cellXfs>
  <cellStyles count="5">
    <cellStyle name="標準" xfId="0" builtinId="0"/>
    <cellStyle name="標準 2" xfId="4" xr:uid="{5B63B107-BDDA-4A2F-94B4-59D30A1C4A9B}"/>
    <cellStyle name="標準 3" xfId="2" xr:uid="{8FD011DC-E517-49AE-A240-F22D04A0B7AD}"/>
    <cellStyle name="標準 4" xfId="3" xr:uid="{64E6C0D7-394D-4E22-B597-DC834C1187A3}"/>
    <cellStyle name="標準_kiyokoBLT1" xfId="1" xr:uid="{0BAC66C9-D2BD-4BE9-BB31-5E6B79EE1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D10C-1CE6-459E-A562-7840902A5F49}">
  <sheetPr>
    <tabColor rgb="FF92D050"/>
    <pageSetUpPr fitToPage="1"/>
  </sheetPr>
  <dimension ref="A1:AJ91"/>
  <sheetViews>
    <sheetView tabSelected="1" view="pageBreakPreview" topLeftCell="A7" zoomScale="70" zoomScaleNormal="75" zoomScaleSheetLayoutView="70" workbookViewId="0">
      <selection activeCell="R8" sqref="R8"/>
    </sheetView>
  </sheetViews>
  <sheetFormatPr defaultColWidth="8.08203125" defaultRowHeight="13" x14ac:dyDescent="0.2"/>
  <cols>
    <col min="1" max="1" width="5.9140625" style="147" customWidth="1"/>
    <col min="2" max="2" width="10.1640625" style="147" customWidth="1"/>
    <col min="3" max="3" width="5.1640625" style="147" customWidth="1"/>
    <col min="4" max="4" width="7.5" style="148" bestFit="1" customWidth="1"/>
    <col min="5" max="5" width="11.83203125" style="147" customWidth="1"/>
    <col min="6" max="6" width="4.08203125" style="147" customWidth="1"/>
    <col min="7" max="7" width="1.9140625" style="147" customWidth="1"/>
    <col min="8" max="9" width="17.08203125" style="147" customWidth="1"/>
    <col min="10" max="10" width="3.1640625" style="147" customWidth="1"/>
    <col min="11" max="11" width="10.1640625" style="147" customWidth="1"/>
    <col min="12" max="12" width="11.83203125" style="148" customWidth="1"/>
    <col min="13" max="13" width="4.08203125" style="147" customWidth="1"/>
    <col min="14" max="14" width="2" style="147" customWidth="1"/>
    <col min="15" max="15" width="17.08203125" style="147" customWidth="1"/>
    <col min="16" max="16" width="17.08203125" style="149" customWidth="1"/>
    <col min="17" max="17" width="4.08203125" style="147" customWidth="1"/>
    <col min="18" max="18" width="26.25" style="150" customWidth="1"/>
    <col min="19" max="19" width="2.4140625" style="147" customWidth="1"/>
    <col min="20" max="16384" width="8.08203125" style="147"/>
  </cols>
  <sheetData>
    <row r="1" spans="1:36" s="1" customFormat="1" ht="25" customHeight="1" x14ac:dyDescent="0.55000000000000004">
      <c r="A1" s="200"/>
      <c r="B1" s="200"/>
      <c r="C1" s="200"/>
      <c r="D1" s="200"/>
      <c r="F1" s="2"/>
      <c r="K1" s="3"/>
      <c r="L1" s="2"/>
      <c r="M1" s="2"/>
      <c r="O1" s="201" t="s">
        <v>0</v>
      </c>
      <c r="P1" s="201"/>
      <c r="Q1" s="201"/>
      <c r="R1" s="4"/>
    </row>
    <row r="2" spans="1:36" s="6" customFormat="1" ht="30" customHeight="1" x14ac:dyDescent="0.55000000000000004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5"/>
      <c r="T2" s="5"/>
      <c r="U2" s="5"/>
      <c r="V2" s="5"/>
    </row>
    <row r="3" spans="1:36" s="6" customFormat="1" ht="16.5" customHeight="1" thickBot="1" x14ac:dyDescent="0.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9"/>
    </row>
    <row r="4" spans="1:36" s="1" customFormat="1" ht="25" customHeight="1" x14ac:dyDescent="0.55000000000000004">
      <c r="A4" s="168"/>
      <c r="B4" s="207" t="s">
        <v>2</v>
      </c>
      <c r="C4" s="205" t="s">
        <v>3</v>
      </c>
      <c r="D4" s="209" t="s">
        <v>4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  <c r="R4" s="170" t="s">
        <v>5</v>
      </c>
    </row>
    <row r="5" spans="1:36" s="1" customFormat="1" ht="25" customHeight="1" thickBot="1" x14ac:dyDescent="0.6">
      <c r="A5" s="169"/>
      <c r="B5" s="208"/>
      <c r="C5" s="206"/>
      <c r="D5" s="10" t="s">
        <v>6</v>
      </c>
      <c r="E5" s="172" t="s">
        <v>7</v>
      </c>
      <c r="F5" s="173"/>
      <c r="G5" s="203" t="s">
        <v>62</v>
      </c>
      <c r="H5" s="172"/>
      <c r="I5" s="172"/>
      <c r="J5" s="172"/>
      <c r="K5" s="10" t="s">
        <v>6</v>
      </c>
      <c r="L5" s="174" t="s">
        <v>7</v>
      </c>
      <c r="M5" s="175"/>
      <c r="N5" s="204" t="s">
        <v>63</v>
      </c>
      <c r="O5" s="172"/>
      <c r="P5" s="172"/>
      <c r="Q5" s="176"/>
      <c r="R5" s="171"/>
    </row>
    <row r="6" spans="1:36" s="1" customFormat="1" ht="16.5" customHeight="1" thickTop="1" x14ac:dyDescent="0.55000000000000004">
      <c r="A6" s="11"/>
      <c r="B6" s="12"/>
      <c r="C6" s="13"/>
      <c r="D6" s="14"/>
      <c r="E6" s="15"/>
      <c r="F6" s="16"/>
      <c r="G6" s="17"/>
      <c r="H6" s="18"/>
      <c r="I6" s="18"/>
      <c r="J6" s="19"/>
      <c r="K6" s="3"/>
      <c r="L6" s="2"/>
      <c r="M6" s="2"/>
      <c r="P6" s="20"/>
      <c r="Q6" s="21"/>
      <c r="R6" s="151"/>
    </row>
    <row r="7" spans="1:36" s="1" customFormat="1" ht="16.5" customHeight="1" x14ac:dyDescent="0.55000000000000004">
      <c r="A7" s="11">
        <v>1</v>
      </c>
      <c r="B7" s="12">
        <v>45520</v>
      </c>
      <c r="C7" s="13">
        <f>WEEKDAY(B7)</f>
        <v>6</v>
      </c>
      <c r="D7" s="22">
        <v>0.625</v>
      </c>
      <c r="E7" s="23"/>
      <c r="F7" s="24"/>
      <c r="G7" s="18"/>
      <c r="H7" s="1" t="s">
        <v>8</v>
      </c>
      <c r="P7" s="20"/>
      <c r="Q7" s="21"/>
      <c r="R7" s="54"/>
    </row>
    <row r="8" spans="1:36" s="1" customFormat="1" ht="16.5" customHeight="1" x14ac:dyDescent="0.55000000000000004">
      <c r="A8" s="11"/>
      <c r="B8" s="12"/>
      <c r="C8" s="13"/>
      <c r="D8" s="22">
        <v>0.64583333333333337</v>
      </c>
      <c r="E8" s="23"/>
      <c r="F8" s="24"/>
      <c r="G8" s="18"/>
      <c r="H8" s="1" t="s">
        <v>9</v>
      </c>
      <c r="P8" s="20"/>
      <c r="Q8" s="21"/>
      <c r="R8" s="54"/>
      <c r="W8" s="3"/>
      <c r="X8" s="25"/>
      <c r="Y8" s="2"/>
      <c r="Z8" s="18"/>
      <c r="AA8" s="18"/>
      <c r="AB8" s="18"/>
      <c r="AC8" s="19"/>
      <c r="AD8" s="3"/>
      <c r="AE8" s="2"/>
      <c r="AF8" s="2"/>
      <c r="AI8" s="20"/>
      <c r="AJ8" s="2"/>
    </row>
    <row r="9" spans="1:36" s="1" customFormat="1" ht="16.5" customHeight="1" x14ac:dyDescent="0.55000000000000004">
      <c r="A9" s="26"/>
      <c r="B9" s="27"/>
      <c r="C9" s="28"/>
      <c r="D9" s="29"/>
      <c r="E9" s="30"/>
      <c r="F9" s="31"/>
      <c r="G9" s="32"/>
      <c r="H9" s="99"/>
      <c r="I9" s="34"/>
      <c r="J9" s="34"/>
      <c r="K9" s="35"/>
      <c r="L9" s="34"/>
      <c r="M9" s="34"/>
      <c r="N9" s="34"/>
      <c r="O9" s="33"/>
      <c r="P9" s="97" t="s">
        <v>52</v>
      </c>
      <c r="Q9" s="36" t="s">
        <v>10</v>
      </c>
      <c r="R9" s="152"/>
      <c r="W9" s="38"/>
      <c r="X9" s="39"/>
      <c r="Y9" s="40"/>
      <c r="Z9" s="18"/>
      <c r="AI9" s="20"/>
      <c r="AJ9" s="2"/>
    </row>
    <row r="10" spans="1:36" s="1" customFormat="1" ht="16.5" customHeight="1" x14ac:dyDescent="0.55000000000000004">
      <c r="A10" s="41"/>
      <c r="B10" s="42"/>
      <c r="C10" s="43"/>
      <c r="D10" s="44"/>
      <c r="E10" s="45"/>
      <c r="F10" s="46"/>
      <c r="G10" s="47"/>
      <c r="H10" s="49"/>
      <c r="I10" s="48"/>
      <c r="J10" s="48"/>
      <c r="K10" s="3"/>
      <c r="L10" s="48"/>
      <c r="M10" s="48"/>
      <c r="N10" s="47"/>
      <c r="O10" s="49"/>
      <c r="P10" s="177"/>
      <c r="Q10" s="21"/>
      <c r="R10" s="87"/>
      <c r="W10" s="38"/>
      <c r="X10" s="39"/>
      <c r="Y10" s="40"/>
      <c r="Z10" s="18"/>
      <c r="AI10" s="20"/>
      <c r="AJ10" s="2"/>
    </row>
    <row r="11" spans="1:36" s="1" customFormat="1" ht="16.5" customHeight="1" x14ac:dyDescent="0.55000000000000004">
      <c r="A11" s="11">
        <f>MAX($A$6:A10)+1</f>
        <v>2</v>
      </c>
      <c r="B11" s="12">
        <f>MAX($B$6:B10)+1</f>
        <v>45521</v>
      </c>
      <c r="C11" s="13">
        <f>WEEKDAY(B11)</f>
        <v>7</v>
      </c>
      <c r="D11" s="51">
        <v>0.47916666666666669</v>
      </c>
      <c r="E11" s="52" t="s">
        <v>11</v>
      </c>
      <c r="F11" s="16" t="s">
        <v>12</v>
      </c>
      <c r="G11" s="18" t="s">
        <v>13</v>
      </c>
      <c r="J11" s="2"/>
      <c r="K11" s="3"/>
      <c r="L11" s="53"/>
      <c r="M11" s="2"/>
      <c r="P11" s="178"/>
      <c r="Q11" s="21"/>
      <c r="R11" s="54" t="s">
        <v>14</v>
      </c>
      <c r="W11" s="3"/>
      <c r="X11" s="25"/>
      <c r="Y11" s="2"/>
      <c r="Z11" s="2"/>
      <c r="AA11" s="18"/>
      <c r="AB11" s="2"/>
      <c r="AC11" s="2"/>
      <c r="AD11" s="3"/>
      <c r="AE11" s="2"/>
      <c r="AF11" s="2"/>
      <c r="AG11" s="2"/>
      <c r="AH11" s="18"/>
      <c r="AI11" s="2"/>
      <c r="AJ11" s="2"/>
    </row>
    <row r="12" spans="1:36" s="1" customFormat="1" ht="16.5" customHeight="1" x14ac:dyDescent="0.55000000000000004">
      <c r="A12" s="11"/>
      <c r="B12" s="12"/>
      <c r="C12" s="13"/>
      <c r="D12" s="51">
        <v>0.73611111111111116</v>
      </c>
      <c r="E12" s="55" t="s">
        <v>15</v>
      </c>
      <c r="F12" s="16" t="s">
        <v>16</v>
      </c>
      <c r="G12" s="18"/>
      <c r="J12" s="2"/>
      <c r="K12" s="3"/>
      <c r="L12" s="53"/>
      <c r="M12" s="2"/>
      <c r="P12" s="178"/>
      <c r="Q12" s="21"/>
      <c r="R12" s="54"/>
      <c r="W12" s="3"/>
      <c r="X12" s="56"/>
      <c r="Y12" s="2"/>
      <c r="Z12" s="18"/>
      <c r="AA12" s="2"/>
      <c r="AB12" s="2"/>
      <c r="AC12" s="2"/>
      <c r="AD12" s="3"/>
      <c r="AE12" s="2"/>
      <c r="AF12" s="2"/>
      <c r="AG12" s="18"/>
      <c r="AI12" s="20"/>
      <c r="AJ12" s="2"/>
    </row>
    <row r="13" spans="1:36" s="1" customFormat="1" ht="16.5" customHeight="1" x14ac:dyDescent="0.55000000000000004">
      <c r="A13" s="11"/>
      <c r="B13" s="12"/>
      <c r="C13" s="13"/>
      <c r="D13" s="51">
        <v>0.85763888888888884</v>
      </c>
      <c r="E13" s="55" t="s">
        <v>17</v>
      </c>
      <c r="F13" s="16" t="s">
        <v>18</v>
      </c>
      <c r="G13" s="18" t="s">
        <v>19</v>
      </c>
      <c r="J13" s="2"/>
      <c r="K13" s="3"/>
      <c r="L13" s="53"/>
      <c r="M13" s="2"/>
      <c r="P13" s="178"/>
      <c r="Q13" s="21"/>
      <c r="R13" s="54"/>
      <c r="W13" s="3"/>
      <c r="X13" s="57"/>
      <c r="Y13" s="2"/>
      <c r="Z13" s="18"/>
      <c r="AA13" s="2"/>
      <c r="AC13" s="2"/>
      <c r="AD13" s="3"/>
      <c r="AE13" s="53"/>
      <c r="AF13" s="2"/>
      <c r="AI13" s="20"/>
      <c r="AJ13" s="2"/>
    </row>
    <row r="14" spans="1:36" s="1" customFormat="1" ht="16.5" customHeight="1" x14ac:dyDescent="0.55000000000000004">
      <c r="A14" s="26"/>
      <c r="B14" s="27"/>
      <c r="C14" s="28"/>
      <c r="D14" s="29"/>
      <c r="E14" s="58"/>
      <c r="F14" s="31"/>
      <c r="G14" s="33"/>
      <c r="H14" s="99"/>
      <c r="I14" s="34"/>
      <c r="J14" s="34"/>
      <c r="K14" s="35"/>
      <c r="L14" s="34"/>
      <c r="M14" s="34"/>
      <c r="N14" s="34"/>
      <c r="O14" s="33"/>
      <c r="P14" s="97" t="s">
        <v>53</v>
      </c>
      <c r="Q14" s="36" t="s">
        <v>10</v>
      </c>
      <c r="R14" s="152"/>
      <c r="W14" s="3"/>
      <c r="X14" s="59"/>
      <c r="Y14" s="2"/>
      <c r="Z14" s="18"/>
      <c r="AA14" s="2"/>
      <c r="AC14" s="2"/>
      <c r="AD14" s="3"/>
      <c r="AE14" s="53"/>
      <c r="AF14" s="2"/>
      <c r="AI14" s="20"/>
      <c r="AJ14" s="2"/>
    </row>
    <row r="15" spans="1:36" s="1" customFormat="1" ht="16.5" customHeight="1" x14ac:dyDescent="0.55000000000000004">
      <c r="A15" s="41"/>
      <c r="B15" s="42"/>
      <c r="C15" s="13"/>
      <c r="D15" s="51"/>
      <c r="E15" s="55"/>
      <c r="F15" s="60"/>
      <c r="G15" s="47"/>
      <c r="H15" s="49"/>
      <c r="I15" s="48"/>
      <c r="J15" s="48"/>
      <c r="K15" s="61"/>
      <c r="L15" s="48"/>
      <c r="M15" s="48"/>
      <c r="N15" s="48"/>
      <c r="O15" s="47"/>
      <c r="P15" s="177"/>
      <c r="Q15" s="62"/>
      <c r="R15" s="179"/>
      <c r="W15" s="3"/>
      <c r="X15" s="59"/>
      <c r="Y15" s="2"/>
      <c r="Z15" s="18"/>
      <c r="AA15" s="2"/>
      <c r="AC15" s="2"/>
      <c r="AD15" s="3"/>
      <c r="AE15" s="53"/>
      <c r="AF15" s="2"/>
      <c r="AI15" s="20"/>
      <c r="AJ15" s="2"/>
    </row>
    <row r="16" spans="1:36" s="1" customFormat="1" ht="16.5" customHeight="1" x14ac:dyDescent="0.55000000000000004">
      <c r="A16" s="11">
        <f>MAX($A$6:A15)+1</f>
        <v>3</v>
      </c>
      <c r="B16" s="12">
        <f>MAX($B$6:B15)+1</f>
        <v>45522</v>
      </c>
      <c r="C16" s="13">
        <f>WEEKDAY(B16)</f>
        <v>1</v>
      </c>
      <c r="D16" s="51">
        <v>0.21875</v>
      </c>
      <c r="E16" s="63" t="s">
        <v>20</v>
      </c>
      <c r="F16" s="60" t="s">
        <v>16</v>
      </c>
      <c r="G16" s="64"/>
      <c r="H16" s="65"/>
      <c r="I16" s="2"/>
      <c r="J16" s="2"/>
      <c r="K16" s="3"/>
      <c r="L16" s="2"/>
      <c r="M16" s="2"/>
      <c r="N16" s="18"/>
      <c r="P16" s="180"/>
      <c r="Q16" s="21"/>
      <c r="R16" s="54" t="s">
        <v>21</v>
      </c>
      <c r="W16" s="3"/>
      <c r="X16" s="59"/>
      <c r="Y16" s="2"/>
      <c r="Z16" s="18"/>
      <c r="AA16" s="2"/>
      <c r="AB16" s="2"/>
      <c r="AC16" s="2"/>
      <c r="AD16" s="3"/>
      <c r="AE16" s="2"/>
      <c r="AF16" s="2"/>
      <c r="AG16" s="2"/>
      <c r="AH16" s="18"/>
      <c r="AI16" s="2"/>
      <c r="AJ16" s="2"/>
    </row>
    <row r="17" spans="1:36" s="1" customFormat="1" ht="16.5" customHeight="1" x14ac:dyDescent="0.55000000000000004">
      <c r="A17" s="11"/>
      <c r="B17" s="12"/>
      <c r="C17" s="13"/>
      <c r="D17" s="51">
        <v>0.3125</v>
      </c>
      <c r="E17" s="70" t="s">
        <v>22</v>
      </c>
      <c r="F17" s="66" t="s">
        <v>23</v>
      </c>
      <c r="G17" s="64" t="s">
        <v>24</v>
      </c>
      <c r="H17" s="155"/>
      <c r="I17" s="154"/>
      <c r="J17" s="2"/>
      <c r="K17" s="3"/>
      <c r="L17" s="53"/>
      <c r="M17" s="2"/>
      <c r="P17" s="180"/>
      <c r="Q17" s="21"/>
      <c r="R17" s="67" t="s">
        <v>25</v>
      </c>
      <c r="W17" s="3"/>
      <c r="X17" s="59"/>
      <c r="Y17" s="68"/>
      <c r="Z17" s="18"/>
      <c r="AA17" s="2"/>
      <c r="AB17" s="2"/>
      <c r="AC17" s="2"/>
      <c r="AD17" s="3"/>
      <c r="AE17" s="2"/>
      <c r="AF17" s="2"/>
      <c r="AG17" s="2"/>
      <c r="AH17" s="18"/>
      <c r="AI17" s="20"/>
      <c r="AJ17" s="2"/>
    </row>
    <row r="18" spans="1:36" s="1" customFormat="1" ht="16.5" customHeight="1" x14ac:dyDescent="0.55000000000000004">
      <c r="A18" s="11"/>
      <c r="B18" s="12"/>
      <c r="C18" s="13"/>
      <c r="D18" s="51"/>
      <c r="E18" s="25"/>
      <c r="F18" s="66"/>
      <c r="G18" s="69"/>
      <c r="H18" s="155"/>
      <c r="I18" s="153"/>
      <c r="J18" s="153"/>
      <c r="K18" s="3"/>
      <c r="L18" s="53"/>
      <c r="M18" s="2"/>
      <c r="P18" s="180"/>
      <c r="Q18" s="21"/>
      <c r="R18" s="54" t="s">
        <v>26</v>
      </c>
      <c r="W18" s="3"/>
      <c r="X18" s="70"/>
      <c r="Y18" s="68"/>
      <c r="AA18" s="65"/>
      <c r="AB18" s="2"/>
      <c r="AC18" s="2"/>
      <c r="AD18" s="3"/>
      <c r="AE18" s="2"/>
      <c r="AF18" s="2"/>
      <c r="AG18" s="18"/>
      <c r="AI18" s="20"/>
      <c r="AJ18" s="2"/>
    </row>
    <row r="19" spans="1:36" s="1" customFormat="1" ht="16.5" customHeight="1" x14ac:dyDescent="0.55000000000000004">
      <c r="A19" s="11"/>
      <c r="B19" s="12"/>
      <c r="C19" s="13"/>
      <c r="D19" s="51">
        <v>0.4513888888888889</v>
      </c>
      <c r="E19" s="25" t="s">
        <v>27</v>
      </c>
      <c r="F19" s="66" t="s">
        <v>28</v>
      </c>
      <c r="G19" s="64"/>
      <c r="H19" s="155"/>
      <c r="I19" s="153"/>
      <c r="J19" s="153"/>
      <c r="K19" s="3"/>
      <c r="L19" s="53"/>
      <c r="M19" s="2"/>
      <c r="P19" s="180"/>
      <c r="Q19" s="21"/>
      <c r="R19" s="181" t="s">
        <v>64</v>
      </c>
      <c r="W19" s="3"/>
      <c r="X19" s="25"/>
      <c r="Y19" s="68"/>
      <c r="AA19" s="18"/>
      <c r="AE19" s="53"/>
      <c r="AF19" s="2"/>
      <c r="AI19" s="20"/>
      <c r="AJ19" s="2"/>
    </row>
    <row r="20" spans="1:36" s="1" customFormat="1" ht="16.5" customHeight="1" x14ac:dyDescent="0.55000000000000004">
      <c r="A20" s="26"/>
      <c r="B20" s="27"/>
      <c r="C20" s="28"/>
      <c r="D20" s="29"/>
      <c r="E20" s="34"/>
      <c r="F20" s="71"/>
      <c r="G20" s="32"/>
      <c r="H20" s="33"/>
      <c r="I20" s="34"/>
      <c r="J20" s="34"/>
      <c r="K20" s="35"/>
      <c r="L20" s="34"/>
      <c r="M20" s="34"/>
      <c r="N20" s="34"/>
      <c r="O20" s="33"/>
      <c r="P20" s="97" t="s">
        <v>27</v>
      </c>
      <c r="Q20" s="36" t="s">
        <v>10</v>
      </c>
      <c r="R20" s="182"/>
      <c r="W20" s="73"/>
      <c r="X20" s="25"/>
      <c r="Y20" s="68"/>
      <c r="AA20" s="18"/>
      <c r="AC20" s="74"/>
      <c r="AD20" s="3"/>
      <c r="AE20" s="53"/>
      <c r="AF20" s="2"/>
      <c r="AI20" s="20"/>
      <c r="AJ20" s="2"/>
    </row>
    <row r="21" spans="1:36" s="1" customFormat="1" ht="16.5" customHeight="1" x14ac:dyDescent="0.55000000000000004">
      <c r="A21" s="41"/>
      <c r="B21" s="42"/>
      <c r="C21" s="43"/>
      <c r="D21" s="51"/>
      <c r="E21" s="48"/>
      <c r="F21" s="75"/>
      <c r="G21" s="76"/>
      <c r="H21" s="77"/>
      <c r="I21" s="48"/>
      <c r="J21" s="48"/>
      <c r="K21" s="61"/>
      <c r="L21" s="78"/>
      <c r="M21" s="48"/>
      <c r="N21" s="49"/>
      <c r="O21" s="49"/>
      <c r="P21" s="183"/>
      <c r="Q21" s="79"/>
      <c r="R21" s="179"/>
      <c r="W21" s="73"/>
      <c r="X21" s="25"/>
      <c r="Y21" s="68"/>
      <c r="AC21" s="74"/>
      <c r="AD21" s="3"/>
      <c r="AE21" s="53"/>
      <c r="AF21" s="2"/>
      <c r="AI21" s="20"/>
      <c r="AJ21" s="2"/>
    </row>
    <row r="22" spans="1:36" s="1" customFormat="1" ht="16.5" customHeight="1" x14ac:dyDescent="0.55000000000000004">
      <c r="A22" s="11">
        <f>MAX($A$6:A21)+1</f>
        <v>4</v>
      </c>
      <c r="B22" s="12">
        <f>MAX($B$6:B21)+1</f>
        <v>45523</v>
      </c>
      <c r="C22" s="13">
        <f>WEEKDAY(B22)</f>
        <v>2</v>
      </c>
      <c r="D22" s="80"/>
      <c r="E22" s="2"/>
      <c r="F22" s="81"/>
      <c r="G22" s="64"/>
      <c r="H22" s="155" t="s">
        <v>29</v>
      </c>
      <c r="I22" s="154"/>
      <c r="J22" s="2"/>
      <c r="K22" s="3"/>
      <c r="L22" s="2"/>
      <c r="M22" s="2"/>
      <c r="N22" s="18"/>
      <c r="P22" s="180"/>
      <c r="Q22" s="21"/>
      <c r="R22" s="54" t="s">
        <v>21</v>
      </c>
      <c r="W22" s="73"/>
      <c r="X22" s="25"/>
      <c r="Y22" s="2"/>
      <c r="Z22" s="2"/>
      <c r="AA22" s="18"/>
      <c r="AB22" s="2"/>
      <c r="AC22" s="2"/>
      <c r="AD22" s="3"/>
      <c r="AE22" s="2"/>
      <c r="AF22" s="2"/>
      <c r="AG22" s="2"/>
      <c r="AH22" s="18"/>
      <c r="AI22" s="20"/>
      <c r="AJ22" s="2"/>
    </row>
    <row r="23" spans="1:36" s="1" customFormat="1" ht="16.5" customHeight="1" x14ac:dyDescent="0.55000000000000004">
      <c r="A23" s="11"/>
      <c r="B23" s="12"/>
      <c r="C23" s="13"/>
      <c r="D23" s="80"/>
      <c r="E23" s="2"/>
      <c r="F23" s="81"/>
      <c r="G23" s="64"/>
      <c r="H23" s="155" t="s">
        <v>30</v>
      </c>
      <c r="I23" s="154"/>
      <c r="J23" s="2"/>
      <c r="K23" s="3"/>
      <c r="L23" s="2"/>
      <c r="M23" s="2"/>
      <c r="N23" s="18"/>
      <c r="P23" s="180"/>
      <c r="Q23" s="21"/>
      <c r="R23" s="54" t="s">
        <v>26</v>
      </c>
      <c r="W23" s="73"/>
      <c r="X23" s="25"/>
      <c r="Y23" s="2"/>
      <c r="Z23" s="2"/>
      <c r="AA23" s="18"/>
      <c r="AB23" s="2"/>
      <c r="AC23" s="2"/>
      <c r="AD23" s="3"/>
      <c r="AE23" s="2"/>
      <c r="AF23" s="2"/>
      <c r="AG23" s="2"/>
      <c r="AH23" s="18"/>
      <c r="AI23" s="20"/>
      <c r="AJ23" s="2"/>
    </row>
    <row r="24" spans="1:36" s="1" customFormat="1" ht="16.5" customHeight="1" x14ac:dyDescent="0.55000000000000004">
      <c r="A24" s="11"/>
      <c r="B24" s="12"/>
      <c r="C24" s="13"/>
      <c r="D24" s="80"/>
      <c r="E24" s="2"/>
      <c r="F24" s="81"/>
      <c r="G24" s="64"/>
      <c r="H24" s="155" t="s">
        <v>31</v>
      </c>
      <c r="I24" s="154"/>
      <c r="J24" s="2"/>
      <c r="K24" s="3"/>
      <c r="L24" s="53"/>
      <c r="M24" s="2"/>
      <c r="P24" s="180"/>
      <c r="Q24" s="21"/>
      <c r="R24" s="181" t="s">
        <v>64</v>
      </c>
    </row>
    <row r="25" spans="1:36" s="1" customFormat="1" ht="16.5" customHeight="1" x14ac:dyDescent="0.55000000000000004">
      <c r="A25" s="26"/>
      <c r="B25" s="27"/>
      <c r="C25" s="28"/>
      <c r="D25" s="29"/>
      <c r="E25" s="34"/>
      <c r="F25" s="71"/>
      <c r="G25" s="32"/>
      <c r="H25" s="33"/>
      <c r="I25" s="34"/>
      <c r="J25" s="34"/>
      <c r="K25" s="35"/>
      <c r="L25" s="34"/>
      <c r="M25" s="34"/>
      <c r="N25" s="34"/>
      <c r="O25" s="33"/>
      <c r="P25" s="97" t="s">
        <v>27</v>
      </c>
      <c r="Q25" s="36" t="s">
        <v>10</v>
      </c>
      <c r="R25" s="182"/>
    </row>
    <row r="26" spans="1:36" s="1" customFormat="1" ht="16.5" customHeight="1" x14ac:dyDescent="0.55000000000000004">
      <c r="A26" s="11"/>
      <c r="B26" s="82"/>
      <c r="C26" s="83"/>
      <c r="D26" s="51"/>
      <c r="E26" s="55"/>
      <c r="F26" s="16"/>
      <c r="G26" s="18"/>
      <c r="H26" s="2"/>
      <c r="I26" s="78"/>
      <c r="J26" s="49"/>
      <c r="K26" s="44"/>
      <c r="L26" s="84"/>
      <c r="M26" s="85"/>
      <c r="N26" s="47"/>
      <c r="O26" s="18"/>
      <c r="P26" s="156"/>
      <c r="Q26" s="86"/>
      <c r="R26" s="87" t="s">
        <v>21</v>
      </c>
    </row>
    <row r="27" spans="1:36" s="1" customFormat="1" ht="16.5" customHeight="1" x14ac:dyDescent="0.55000000000000004">
      <c r="A27" s="11">
        <f>MAX($A$6:A26)+1</f>
        <v>5</v>
      </c>
      <c r="B27" s="12">
        <f>MAX($B$6:B26)+1</f>
        <v>45524</v>
      </c>
      <c r="C27" s="13">
        <f>WEEKDAY(B27)</f>
        <v>3</v>
      </c>
      <c r="D27" s="51"/>
      <c r="E27" s="25"/>
      <c r="F27" s="81"/>
      <c r="G27" s="157"/>
      <c r="H27" s="1" t="s">
        <v>32</v>
      </c>
      <c r="I27" s="25"/>
      <c r="K27" s="51">
        <v>0.33333333333333331</v>
      </c>
      <c r="L27" s="55" t="s">
        <v>33</v>
      </c>
      <c r="M27" s="88" t="s">
        <v>23</v>
      </c>
      <c r="N27" s="184" t="s">
        <v>34</v>
      </c>
      <c r="O27" s="158"/>
      <c r="P27" s="159"/>
      <c r="Q27" s="89"/>
      <c r="R27" s="54" t="s">
        <v>65</v>
      </c>
    </row>
    <row r="28" spans="1:36" s="1" customFormat="1" ht="16.5" customHeight="1" x14ac:dyDescent="0.55000000000000004">
      <c r="A28" s="11"/>
      <c r="B28" s="82"/>
      <c r="C28" s="83"/>
      <c r="D28" s="51"/>
      <c r="E28" s="25"/>
      <c r="F28" s="81"/>
      <c r="G28" s="157"/>
      <c r="H28" s="1" t="s">
        <v>35</v>
      </c>
      <c r="I28" s="25"/>
      <c r="K28" s="51">
        <v>0.3888888888888889</v>
      </c>
      <c r="L28" s="55" t="s">
        <v>36</v>
      </c>
      <c r="M28" s="88" t="s">
        <v>28</v>
      </c>
      <c r="N28" s="18"/>
      <c r="O28" s="159"/>
      <c r="P28" s="159"/>
      <c r="Q28" s="89"/>
      <c r="R28" s="67" t="s">
        <v>54</v>
      </c>
    </row>
    <row r="29" spans="1:36" s="1" customFormat="1" ht="16.5" customHeight="1" x14ac:dyDescent="0.55000000000000004">
      <c r="A29" s="11"/>
      <c r="B29" s="82"/>
      <c r="C29" s="83"/>
      <c r="D29" s="51"/>
      <c r="E29" s="25"/>
      <c r="F29" s="81"/>
      <c r="G29" s="157"/>
      <c r="H29" s="157"/>
      <c r="I29" s="25"/>
      <c r="K29" s="90"/>
      <c r="L29" s="55"/>
      <c r="M29" s="16"/>
      <c r="N29" s="17"/>
      <c r="O29" s="1" t="s">
        <v>37</v>
      </c>
      <c r="Q29" s="79"/>
      <c r="R29" s="54" t="s">
        <v>38</v>
      </c>
    </row>
    <row r="30" spans="1:36" s="1" customFormat="1" ht="16.5" customHeight="1" x14ac:dyDescent="0.55000000000000004">
      <c r="A30" s="11"/>
      <c r="B30" s="82"/>
      <c r="C30" s="83"/>
      <c r="D30" s="91"/>
      <c r="E30" s="25"/>
      <c r="F30" s="81"/>
      <c r="G30" s="157"/>
      <c r="H30" s="185"/>
      <c r="I30" s="161"/>
      <c r="J30" s="92"/>
      <c r="K30" s="90"/>
      <c r="L30" s="55"/>
      <c r="M30" s="16"/>
      <c r="N30" s="17"/>
      <c r="O30" s="18" t="s">
        <v>35</v>
      </c>
      <c r="P30" s="186"/>
      <c r="Q30" s="187"/>
      <c r="R30" s="54" t="s">
        <v>64</v>
      </c>
    </row>
    <row r="31" spans="1:36" s="1" customFormat="1" ht="16.5" customHeight="1" x14ac:dyDescent="0.55000000000000004">
      <c r="A31" s="26"/>
      <c r="B31" s="93"/>
      <c r="C31" s="94"/>
      <c r="D31" s="95"/>
      <c r="E31" s="58"/>
      <c r="F31" s="31"/>
      <c r="G31" s="96"/>
      <c r="H31" s="188"/>
      <c r="I31" s="97" t="s">
        <v>27</v>
      </c>
      <c r="J31" s="98" t="s">
        <v>39</v>
      </c>
      <c r="K31" s="29"/>
      <c r="L31" s="55"/>
      <c r="M31" s="31"/>
      <c r="N31" s="96"/>
      <c r="O31" s="99"/>
      <c r="P31" s="189" t="s">
        <v>40</v>
      </c>
      <c r="Q31" s="36" t="s">
        <v>39</v>
      </c>
      <c r="R31" s="181"/>
    </row>
    <row r="32" spans="1:36" s="1" customFormat="1" ht="16.5" customHeight="1" x14ac:dyDescent="0.55000000000000004">
      <c r="A32" s="41"/>
      <c r="B32" s="101"/>
      <c r="C32" s="102"/>
      <c r="D32" s="44"/>
      <c r="E32" s="25"/>
      <c r="F32" s="81"/>
      <c r="G32" s="157"/>
      <c r="H32" s="157"/>
      <c r="I32" s="25"/>
      <c r="K32" s="51"/>
      <c r="L32" s="84"/>
      <c r="M32" s="85"/>
      <c r="N32" s="47"/>
      <c r="O32" s="47"/>
      <c r="P32" s="132"/>
      <c r="Q32" s="103"/>
      <c r="R32" s="87" t="s">
        <v>21</v>
      </c>
    </row>
    <row r="33" spans="1:18" s="1" customFormat="1" ht="16.5" customHeight="1" x14ac:dyDescent="0.55000000000000004">
      <c r="A33" s="11">
        <f>MAX($A$6:A32)+1</f>
        <v>6</v>
      </c>
      <c r="B33" s="12">
        <f>MAX($B$6:B32)+1</f>
        <v>45525</v>
      </c>
      <c r="C33" s="13">
        <f>WEEKDAY(B33)</f>
        <v>4</v>
      </c>
      <c r="D33" s="51"/>
      <c r="E33" s="25"/>
      <c r="F33" s="81"/>
      <c r="G33" s="157"/>
      <c r="H33" s="1" t="s">
        <v>32</v>
      </c>
      <c r="I33" s="161"/>
      <c r="J33" s="92"/>
      <c r="K33" s="51"/>
      <c r="L33" s="55"/>
      <c r="M33" s="88"/>
      <c r="N33" s="18"/>
      <c r="O33" s="18" t="s">
        <v>35</v>
      </c>
      <c r="P33" s="186"/>
      <c r="Q33" s="187"/>
      <c r="R33" s="54" t="s">
        <v>54</v>
      </c>
    </row>
    <row r="34" spans="1:18" s="1" customFormat="1" ht="16.5" customHeight="1" x14ac:dyDescent="0.55000000000000004">
      <c r="A34" s="11"/>
      <c r="B34" s="82"/>
      <c r="C34" s="83"/>
      <c r="D34" s="51"/>
      <c r="E34" s="25"/>
      <c r="F34" s="81"/>
      <c r="G34" s="157"/>
      <c r="H34" s="1" t="s">
        <v>35</v>
      </c>
      <c r="I34" s="161"/>
      <c r="J34" s="92"/>
      <c r="K34" s="90"/>
      <c r="L34" s="55"/>
      <c r="M34" s="16"/>
      <c r="N34" s="17"/>
      <c r="O34" s="186"/>
      <c r="P34" s="186"/>
      <c r="Q34" s="187"/>
      <c r="R34" s="54" t="s">
        <v>38</v>
      </c>
    </row>
    <row r="35" spans="1:18" s="1" customFormat="1" ht="16.5" customHeight="1" x14ac:dyDescent="0.55000000000000004">
      <c r="A35" s="26"/>
      <c r="B35" s="93"/>
      <c r="C35" s="94"/>
      <c r="D35" s="29"/>
      <c r="E35" s="58"/>
      <c r="F35" s="31"/>
      <c r="G35" s="96"/>
      <c r="H35" s="188"/>
      <c r="I35" s="97" t="s">
        <v>27</v>
      </c>
      <c r="J35" s="98" t="s">
        <v>39</v>
      </c>
      <c r="K35" s="51"/>
      <c r="L35" s="55"/>
      <c r="M35" s="16"/>
      <c r="N35" s="64"/>
      <c r="P35" s="189" t="s">
        <v>40</v>
      </c>
      <c r="Q35" s="36" t="s">
        <v>39</v>
      </c>
      <c r="R35" s="54" t="s">
        <v>64</v>
      </c>
    </row>
    <row r="36" spans="1:18" s="1" customFormat="1" ht="16.5" customHeight="1" x14ac:dyDescent="0.55000000000000004">
      <c r="A36" s="41"/>
      <c r="B36" s="101"/>
      <c r="C36" s="102"/>
      <c r="D36" s="51"/>
      <c r="E36" s="25"/>
      <c r="F36" s="81"/>
      <c r="G36" s="157"/>
      <c r="H36" s="185"/>
      <c r="I36" s="161"/>
      <c r="J36" s="92"/>
      <c r="K36" s="44"/>
      <c r="L36" s="84"/>
      <c r="M36" s="85"/>
      <c r="N36" s="47"/>
      <c r="O36" s="47"/>
      <c r="P36" s="132"/>
      <c r="Q36" s="103"/>
      <c r="R36" s="87" t="s">
        <v>21</v>
      </c>
    </row>
    <row r="37" spans="1:18" s="1" customFormat="1" ht="16.5" customHeight="1" x14ac:dyDescent="0.55000000000000004">
      <c r="A37" s="11">
        <f>MAX($A$6:A36)+1</f>
        <v>7</v>
      </c>
      <c r="B37" s="12">
        <f>MAX($B$6:B36)+1</f>
        <v>45526</v>
      </c>
      <c r="C37" s="13">
        <f>WEEKDAY(B37)</f>
        <v>5</v>
      </c>
      <c r="D37" s="51"/>
      <c r="E37" s="55"/>
      <c r="F37" s="81"/>
      <c r="G37" s="157"/>
      <c r="H37" s="1" t="s">
        <v>32</v>
      </c>
      <c r="I37" s="25"/>
      <c r="J37" s="104"/>
      <c r="K37" s="51"/>
      <c r="L37" s="55"/>
      <c r="M37" s="88"/>
      <c r="N37" s="18"/>
      <c r="O37" s="18" t="s">
        <v>35</v>
      </c>
      <c r="P37" s="186"/>
      <c r="Q37" s="187"/>
      <c r="R37" s="54" t="s">
        <v>54</v>
      </c>
    </row>
    <row r="38" spans="1:18" s="1" customFormat="1" ht="16.5" customHeight="1" x14ac:dyDescent="0.55000000000000004">
      <c r="A38" s="11"/>
      <c r="B38" s="82"/>
      <c r="C38" s="83"/>
      <c r="D38" s="51"/>
      <c r="E38" s="55"/>
      <c r="F38" s="88"/>
      <c r="G38" s="157"/>
      <c r="H38" s="1" t="s">
        <v>35</v>
      </c>
      <c r="I38" s="25"/>
      <c r="K38" s="90"/>
      <c r="L38" s="55"/>
      <c r="M38" s="60"/>
      <c r="N38" s="18"/>
      <c r="O38" s="186"/>
      <c r="P38" s="186"/>
      <c r="Q38" s="187"/>
      <c r="R38" s="54" t="s">
        <v>38</v>
      </c>
    </row>
    <row r="39" spans="1:18" s="1" customFormat="1" ht="16.5" customHeight="1" x14ac:dyDescent="0.55000000000000004">
      <c r="A39" s="11"/>
      <c r="B39" s="82"/>
      <c r="C39" s="83"/>
      <c r="D39" s="29"/>
      <c r="E39" s="55"/>
      <c r="F39" s="16"/>
      <c r="G39" s="64"/>
      <c r="H39" s="108"/>
      <c r="I39" s="97" t="s">
        <v>27</v>
      </c>
      <c r="J39" s="98" t="s">
        <v>39</v>
      </c>
      <c r="K39" s="105"/>
      <c r="L39" s="58"/>
      <c r="M39" s="106"/>
      <c r="N39" s="96"/>
      <c r="O39" s="72"/>
      <c r="P39" s="189" t="s">
        <v>40</v>
      </c>
      <c r="Q39" s="36" t="s">
        <v>39</v>
      </c>
      <c r="R39" s="54" t="s">
        <v>64</v>
      </c>
    </row>
    <row r="40" spans="1:18" s="1" customFormat="1" ht="16.5" customHeight="1" x14ac:dyDescent="0.55000000000000004">
      <c r="A40" s="41"/>
      <c r="B40" s="101"/>
      <c r="C40" s="102"/>
      <c r="D40" s="44"/>
      <c r="E40" s="84"/>
      <c r="F40" s="85"/>
      <c r="G40" s="107"/>
      <c r="H40" s="190"/>
      <c r="I40" s="78"/>
      <c r="J40" s="48"/>
      <c r="K40" s="44"/>
      <c r="L40" s="55"/>
      <c r="M40" s="88"/>
      <c r="N40" s="64"/>
      <c r="O40" s="47"/>
      <c r="P40" s="132"/>
      <c r="Q40" s="21"/>
      <c r="R40" s="87" t="s">
        <v>21</v>
      </c>
    </row>
    <row r="41" spans="1:18" s="1" customFormat="1" ht="16.5" customHeight="1" x14ac:dyDescent="0.55000000000000004">
      <c r="A41" s="11">
        <f>MAX($A$6:A40)+1</f>
        <v>8</v>
      </c>
      <c r="B41" s="12">
        <f>MAX($B$6:B39)+1</f>
        <v>45527</v>
      </c>
      <c r="C41" s="13">
        <f>WEEKDAY(B41)</f>
        <v>6</v>
      </c>
      <c r="D41" s="51"/>
      <c r="E41" s="55"/>
      <c r="F41" s="88"/>
      <c r="G41" s="157"/>
      <c r="H41" s="1" t="s">
        <v>32</v>
      </c>
      <c r="I41" s="25"/>
      <c r="K41" s="51">
        <v>0.70833333333333337</v>
      </c>
      <c r="L41" s="55" t="s">
        <v>36</v>
      </c>
      <c r="M41" s="88" t="s">
        <v>23</v>
      </c>
      <c r="N41" s="184" t="s">
        <v>55</v>
      </c>
      <c r="O41" s="186"/>
      <c r="P41" s="132"/>
      <c r="Q41" s="21"/>
      <c r="R41" s="54" t="s">
        <v>54</v>
      </c>
    </row>
    <row r="42" spans="1:18" s="1" customFormat="1" ht="16.5" customHeight="1" x14ac:dyDescent="0.55000000000000004">
      <c r="A42" s="11"/>
      <c r="B42" s="82"/>
      <c r="C42" s="83"/>
      <c r="D42" s="51"/>
      <c r="E42" s="55"/>
      <c r="F42" s="16"/>
      <c r="G42" s="157"/>
      <c r="H42" s="1" t="s">
        <v>35</v>
      </c>
      <c r="I42" s="161"/>
      <c r="J42" s="92"/>
      <c r="K42" s="51">
        <v>0.75</v>
      </c>
      <c r="L42" s="55" t="s">
        <v>33</v>
      </c>
      <c r="M42" s="88" t="s">
        <v>28</v>
      </c>
      <c r="O42" s="186"/>
      <c r="P42" s="186"/>
      <c r="Q42" s="187"/>
      <c r="R42" s="54" t="s">
        <v>64</v>
      </c>
    </row>
    <row r="43" spans="1:18" s="1" customFormat="1" ht="16.5" customHeight="1" x14ac:dyDescent="0.55000000000000004">
      <c r="A43" s="26"/>
      <c r="B43" s="93"/>
      <c r="C43" s="94"/>
      <c r="D43" s="29"/>
      <c r="E43" s="58"/>
      <c r="F43" s="31"/>
      <c r="G43" s="108"/>
      <c r="H43" s="188"/>
      <c r="I43" s="97" t="s">
        <v>27</v>
      </c>
      <c r="J43" s="98" t="s">
        <v>39</v>
      </c>
      <c r="K43" s="29"/>
      <c r="L43" s="109"/>
      <c r="M43" s="71"/>
      <c r="N43" s="99"/>
      <c r="O43" s="99"/>
      <c r="P43" s="189" t="s">
        <v>27</v>
      </c>
      <c r="Q43" s="36" t="s">
        <v>10</v>
      </c>
      <c r="R43" s="54"/>
    </row>
    <row r="44" spans="1:18" s="1" customFormat="1" ht="16.5" customHeight="1" x14ac:dyDescent="0.55000000000000004">
      <c r="A44" s="11"/>
      <c r="B44" s="82"/>
      <c r="C44" s="83"/>
      <c r="D44" s="51"/>
      <c r="E44" s="55"/>
      <c r="F44" s="75"/>
      <c r="G44" s="110"/>
      <c r="H44" s="191"/>
      <c r="I44" s="111"/>
      <c r="J44" s="104"/>
      <c r="K44" s="44"/>
      <c r="L44" s="84"/>
      <c r="M44" s="85"/>
      <c r="N44" s="47"/>
      <c r="O44" s="47"/>
      <c r="P44" s="25"/>
      <c r="Q44" s="21"/>
      <c r="R44" s="87" t="s">
        <v>21</v>
      </c>
    </row>
    <row r="45" spans="1:18" s="1" customFormat="1" ht="16.5" customHeight="1" x14ac:dyDescent="0.55000000000000004">
      <c r="A45" s="11">
        <f>MAX($A$6:A44)+1</f>
        <v>9</v>
      </c>
      <c r="B45" s="12">
        <f>MAX($B$6:B44)+1</f>
        <v>45528</v>
      </c>
      <c r="C45" s="13">
        <f>WEEKDAY(B45)</f>
        <v>7</v>
      </c>
      <c r="D45" s="91"/>
      <c r="E45" s="55"/>
      <c r="F45" s="88"/>
      <c r="G45" s="64"/>
      <c r="H45" s="1" t="s">
        <v>32</v>
      </c>
      <c r="I45" s="25"/>
      <c r="J45" s="16"/>
      <c r="K45" s="112"/>
      <c r="L45" s="55"/>
      <c r="M45" s="88"/>
      <c r="N45" s="18"/>
      <c r="O45" s="18" t="s">
        <v>35</v>
      </c>
      <c r="P45" s="186"/>
      <c r="Q45" s="187"/>
      <c r="R45" s="54" t="s">
        <v>54</v>
      </c>
    </row>
    <row r="46" spans="1:18" s="1" customFormat="1" ht="17.5" x14ac:dyDescent="0.55000000000000004">
      <c r="A46" s="11"/>
      <c r="B46" s="82"/>
      <c r="C46" s="83"/>
      <c r="D46" s="91"/>
      <c r="E46" s="55"/>
      <c r="F46" s="16"/>
      <c r="G46" s="64"/>
      <c r="H46" s="1" t="s">
        <v>35</v>
      </c>
      <c r="I46" s="162"/>
      <c r="J46" s="113"/>
      <c r="K46" s="112"/>
      <c r="L46" s="55"/>
      <c r="M46" s="60"/>
      <c r="N46" s="18"/>
      <c r="O46" s="186"/>
      <c r="P46" s="186"/>
      <c r="Q46" s="187"/>
      <c r="R46" s="54" t="s">
        <v>64</v>
      </c>
    </row>
    <row r="47" spans="1:18" s="1" customFormat="1" ht="16.5" customHeight="1" x14ac:dyDescent="0.55000000000000004">
      <c r="A47" s="26"/>
      <c r="B47" s="93"/>
      <c r="C47" s="94"/>
      <c r="D47" s="95"/>
      <c r="E47" s="58"/>
      <c r="F47" s="114"/>
      <c r="G47" s="96"/>
      <c r="H47" s="192"/>
      <c r="I47" s="97" t="s">
        <v>27</v>
      </c>
      <c r="J47" s="98" t="s">
        <v>39</v>
      </c>
      <c r="K47" s="29"/>
      <c r="L47" s="55"/>
      <c r="M47" s="16"/>
      <c r="N47" s="17"/>
      <c r="O47" s="186"/>
      <c r="P47" s="189" t="s">
        <v>27</v>
      </c>
      <c r="Q47" s="36" t="s">
        <v>10</v>
      </c>
      <c r="R47" s="54"/>
    </row>
    <row r="48" spans="1:18" s="1" customFormat="1" ht="16.5" customHeight="1" x14ac:dyDescent="0.55000000000000004">
      <c r="A48" s="41"/>
      <c r="B48" s="42"/>
      <c r="C48" s="102"/>
      <c r="D48" s="44"/>
      <c r="E48" s="84"/>
      <c r="F48" s="85"/>
      <c r="G48" s="115"/>
      <c r="H48" s="49"/>
      <c r="I48" s="78"/>
      <c r="J48" s="48"/>
      <c r="K48" s="44"/>
      <c r="L48" s="84"/>
      <c r="M48" s="85"/>
      <c r="N48" s="47"/>
      <c r="O48" s="47"/>
      <c r="P48" s="78"/>
      <c r="Q48" s="62"/>
      <c r="R48" s="87" t="s">
        <v>21</v>
      </c>
    </row>
    <row r="49" spans="1:18" s="1" customFormat="1" ht="16.5" customHeight="1" x14ac:dyDescent="0.55000000000000004">
      <c r="A49" s="11">
        <f>MAX($A$6:A48)+1</f>
        <v>10</v>
      </c>
      <c r="B49" s="12">
        <f>MAX($B$6:B47)+1</f>
        <v>45529</v>
      </c>
      <c r="C49" s="13">
        <f>WEEKDAY(B49)</f>
        <v>1</v>
      </c>
      <c r="D49" s="51"/>
      <c r="E49" s="55"/>
      <c r="F49" s="88"/>
      <c r="G49" s="64"/>
      <c r="H49" s="1" t="s">
        <v>32</v>
      </c>
      <c r="I49" s="25"/>
      <c r="J49" s="2"/>
      <c r="K49" s="51"/>
      <c r="L49" s="55"/>
      <c r="M49" s="88"/>
      <c r="N49" s="18"/>
      <c r="O49" s="18" t="s">
        <v>35</v>
      </c>
      <c r="P49" s="186"/>
      <c r="Q49" s="21"/>
      <c r="R49" s="54" t="s">
        <v>54</v>
      </c>
    </row>
    <row r="50" spans="1:18" s="1" customFormat="1" ht="16.5" customHeight="1" x14ac:dyDescent="0.55000000000000004">
      <c r="A50" s="11"/>
      <c r="B50" s="12"/>
      <c r="C50" s="83"/>
      <c r="D50" s="51"/>
      <c r="E50" s="55"/>
      <c r="F50" s="16"/>
      <c r="G50" s="64"/>
      <c r="H50" s="1" t="s">
        <v>35</v>
      </c>
      <c r="I50" s="162"/>
      <c r="J50" s="116"/>
      <c r="K50" s="51"/>
      <c r="L50" s="55"/>
      <c r="M50" s="88"/>
      <c r="N50" s="64"/>
      <c r="O50" s="186"/>
      <c r="P50" s="186"/>
      <c r="Q50" s="103"/>
      <c r="R50" s="54" t="s">
        <v>64</v>
      </c>
    </row>
    <row r="51" spans="1:18" s="1" customFormat="1" ht="16.5" customHeight="1" x14ac:dyDescent="0.55000000000000004">
      <c r="A51" s="26"/>
      <c r="B51" s="27"/>
      <c r="C51" s="94"/>
      <c r="D51" s="29"/>
      <c r="E51" s="58"/>
      <c r="F51" s="31"/>
      <c r="G51" s="96"/>
      <c r="H51" s="193"/>
      <c r="I51" s="97" t="s">
        <v>27</v>
      </c>
      <c r="J51" s="98" t="s">
        <v>39</v>
      </c>
      <c r="K51" s="29"/>
      <c r="L51" s="55"/>
      <c r="M51" s="16"/>
      <c r="N51" s="96"/>
      <c r="O51" s="186"/>
      <c r="P51" s="189" t="s">
        <v>27</v>
      </c>
      <c r="Q51" s="36" t="s">
        <v>10</v>
      </c>
      <c r="R51" s="54"/>
    </row>
    <row r="52" spans="1:18" s="1" customFormat="1" ht="16.5" customHeight="1" x14ac:dyDescent="0.55000000000000004">
      <c r="A52" s="11"/>
      <c r="B52" s="82"/>
      <c r="C52" s="83"/>
      <c r="D52" s="51"/>
      <c r="E52" s="55"/>
      <c r="F52" s="60"/>
      <c r="G52" s="64"/>
      <c r="I52" s="78"/>
      <c r="J52" s="49"/>
      <c r="K52" s="117"/>
      <c r="L52" s="84"/>
      <c r="M52" s="85"/>
      <c r="N52" s="47"/>
      <c r="O52" s="47"/>
      <c r="P52" s="25"/>
      <c r="Q52" s="21"/>
      <c r="R52" s="87" t="s">
        <v>21</v>
      </c>
    </row>
    <row r="53" spans="1:18" s="1" customFormat="1" ht="16.5" customHeight="1" x14ac:dyDescent="0.55000000000000004">
      <c r="A53" s="11">
        <f>MAX($A$6:A52)+1</f>
        <v>11</v>
      </c>
      <c r="B53" s="12">
        <f>MAX($B$6:B52)+1</f>
        <v>45530</v>
      </c>
      <c r="C53" s="13">
        <f>WEEKDAY(B53)</f>
        <v>2</v>
      </c>
      <c r="D53" s="51"/>
      <c r="E53" s="118"/>
      <c r="F53" s="16"/>
      <c r="G53" s="163"/>
      <c r="H53" s="1" t="s">
        <v>32</v>
      </c>
      <c r="I53" s="25"/>
      <c r="K53" s="112"/>
      <c r="L53" s="55"/>
      <c r="M53" s="88"/>
      <c r="N53" s="18"/>
      <c r="O53" s="18" t="s">
        <v>35</v>
      </c>
      <c r="P53" s="186"/>
      <c r="Q53" s="187"/>
      <c r="R53" s="54" t="s">
        <v>54</v>
      </c>
    </row>
    <row r="54" spans="1:18" s="1" customFormat="1" ht="16.5" customHeight="1" x14ac:dyDescent="0.55000000000000004">
      <c r="A54" s="11"/>
      <c r="B54" s="12"/>
      <c r="C54" s="13"/>
      <c r="D54" s="51"/>
      <c r="E54" s="118"/>
      <c r="F54" s="16"/>
      <c r="G54" s="163"/>
      <c r="H54" s="1" t="s">
        <v>35</v>
      </c>
      <c r="I54" s="25"/>
      <c r="K54" s="112"/>
      <c r="L54" s="55"/>
      <c r="M54" s="60"/>
      <c r="N54" s="18"/>
      <c r="O54" s="186"/>
      <c r="P54" s="186"/>
      <c r="Q54" s="187"/>
      <c r="R54" s="54" t="s">
        <v>64</v>
      </c>
    </row>
    <row r="55" spans="1:18" s="1" customFormat="1" ht="16.5" customHeight="1" x14ac:dyDescent="0.55000000000000004">
      <c r="A55" s="26"/>
      <c r="B55" s="27"/>
      <c r="C55" s="28"/>
      <c r="D55" s="29"/>
      <c r="E55" s="58"/>
      <c r="F55" s="71"/>
      <c r="G55" s="96"/>
      <c r="H55" s="188"/>
      <c r="I55" s="97" t="s">
        <v>27</v>
      </c>
      <c r="J55" s="98" t="s">
        <v>39</v>
      </c>
      <c r="K55" s="105"/>
      <c r="L55" s="58"/>
      <c r="M55" s="31"/>
      <c r="N55" s="96"/>
      <c r="O55" s="194"/>
      <c r="P55" s="189" t="s">
        <v>27</v>
      </c>
      <c r="Q55" s="36" t="s">
        <v>39</v>
      </c>
      <c r="R55" s="54"/>
    </row>
    <row r="56" spans="1:18" s="1" customFormat="1" ht="16.5" customHeight="1" x14ac:dyDescent="0.55000000000000004">
      <c r="A56" s="11"/>
      <c r="B56" s="12"/>
      <c r="C56" s="13"/>
      <c r="D56" s="51"/>
      <c r="E56" s="119"/>
      <c r="F56" s="16"/>
      <c r="G56" s="120"/>
      <c r="H56" s="49"/>
      <c r="I56" s="49"/>
      <c r="J56" s="49"/>
      <c r="K56" s="117"/>
      <c r="L56" s="84"/>
      <c r="M56" s="88"/>
      <c r="N56" s="64"/>
      <c r="O56" s="186"/>
      <c r="P56" s="186"/>
      <c r="Q56" s="187"/>
      <c r="R56" s="87" t="s">
        <v>21</v>
      </c>
    </row>
    <row r="57" spans="1:18" s="1" customFormat="1" ht="16.5" customHeight="1" x14ac:dyDescent="0.55000000000000004">
      <c r="A57" s="11">
        <f>MAX($A$6:A56)+1</f>
        <v>12</v>
      </c>
      <c r="B57" s="12">
        <f>MAX($B$6:B56)+1</f>
        <v>45531</v>
      </c>
      <c r="C57" s="13">
        <f>WEEKDAY(B57)</f>
        <v>3</v>
      </c>
      <c r="D57" s="51"/>
      <c r="E57" s="119"/>
      <c r="F57" s="16"/>
      <c r="G57" s="18"/>
      <c r="H57" s="1" t="s">
        <v>32</v>
      </c>
      <c r="K57" s="112"/>
      <c r="L57" s="52" t="s">
        <v>27</v>
      </c>
      <c r="M57" s="16" t="s">
        <v>12</v>
      </c>
      <c r="N57" s="18" t="s">
        <v>41</v>
      </c>
      <c r="P57" s="132"/>
      <c r="Q57" s="103"/>
      <c r="R57" s="54" t="s">
        <v>54</v>
      </c>
    </row>
    <row r="58" spans="1:18" s="1" customFormat="1" ht="16.5" customHeight="1" x14ac:dyDescent="0.55000000000000004">
      <c r="A58" s="11"/>
      <c r="B58" s="12"/>
      <c r="C58" s="13"/>
      <c r="D58" s="51"/>
      <c r="E58" s="119"/>
      <c r="F58" s="16"/>
      <c r="G58" s="18"/>
      <c r="H58" s="1" t="s">
        <v>35</v>
      </c>
      <c r="K58" s="112"/>
      <c r="L58" s="52" t="s">
        <v>42</v>
      </c>
      <c r="M58" s="16" t="s">
        <v>16</v>
      </c>
      <c r="N58" s="121"/>
      <c r="O58" s="195"/>
      <c r="P58" s="195"/>
      <c r="Q58" s="196"/>
      <c r="R58" s="54" t="s">
        <v>56</v>
      </c>
    </row>
    <row r="59" spans="1:18" s="1" customFormat="1" ht="16.5" customHeight="1" x14ac:dyDescent="0.55000000000000004">
      <c r="A59" s="11"/>
      <c r="B59" s="12"/>
      <c r="C59" s="13"/>
      <c r="D59" s="51"/>
      <c r="E59" s="119"/>
      <c r="F59" s="16"/>
      <c r="G59" s="18"/>
      <c r="K59" s="112"/>
      <c r="L59" s="63"/>
      <c r="M59" s="16"/>
      <c r="N59" s="122"/>
      <c r="O59" s="1" t="s">
        <v>37</v>
      </c>
      <c r="P59" s="195"/>
      <c r="Q59" s="196"/>
      <c r="R59" s="54" t="s">
        <v>38</v>
      </c>
    </row>
    <row r="60" spans="1:18" s="1" customFormat="1" ht="16.5" customHeight="1" x14ac:dyDescent="0.55000000000000004">
      <c r="A60" s="11"/>
      <c r="B60" s="12"/>
      <c r="C60" s="13"/>
      <c r="D60" s="51"/>
      <c r="E60" s="119"/>
      <c r="F60" s="16"/>
      <c r="I60" s="160"/>
      <c r="J60" s="123"/>
      <c r="K60" s="112"/>
      <c r="L60" s="55"/>
      <c r="M60" s="88"/>
      <c r="N60" s="64"/>
      <c r="O60" s="18" t="s">
        <v>35</v>
      </c>
      <c r="P60" s="25"/>
      <c r="Q60" s="21"/>
      <c r="R60" s="54" t="s">
        <v>64</v>
      </c>
    </row>
    <row r="61" spans="1:18" s="1" customFormat="1" ht="16.5" customHeight="1" x14ac:dyDescent="0.55000000000000004">
      <c r="A61" s="26"/>
      <c r="B61" s="93"/>
      <c r="C61" s="94"/>
      <c r="D61" s="29"/>
      <c r="E61" s="58"/>
      <c r="F61" s="106"/>
      <c r="G61" s="96"/>
      <c r="H61" s="99"/>
      <c r="I61" s="97" t="s">
        <v>27</v>
      </c>
      <c r="J61" s="98" t="s">
        <v>39</v>
      </c>
      <c r="K61" s="105"/>
      <c r="L61" s="58"/>
      <c r="M61" s="114"/>
      <c r="N61" s="99"/>
      <c r="O61" s="99"/>
      <c r="P61" s="189" t="s">
        <v>42</v>
      </c>
      <c r="Q61" s="36" t="s">
        <v>10</v>
      </c>
      <c r="R61" s="152"/>
    </row>
    <row r="62" spans="1:18" s="1" customFormat="1" ht="16.5" customHeight="1" x14ac:dyDescent="0.55000000000000004">
      <c r="A62" s="11"/>
      <c r="B62" s="12"/>
      <c r="C62" s="13"/>
      <c r="D62" s="51"/>
      <c r="E62" s="63"/>
      <c r="F62" s="16"/>
      <c r="G62" s="18"/>
      <c r="I62" s="25"/>
      <c r="K62" s="44"/>
      <c r="L62" s="63"/>
      <c r="M62" s="16"/>
      <c r="N62" s="18"/>
      <c r="O62" s="2"/>
      <c r="P62" s="25"/>
      <c r="Q62" s="21"/>
      <c r="R62" s="87" t="s">
        <v>21</v>
      </c>
    </row>
    <row r="63" spans="1:18" s="1" customFormat="1" ht="16.5" customHeight="1" x14ac:dyDescent="0.55000000000000004">
      <c r="A63" s="11">
        <f>MAX($A$6:A62)+1</f>
        <v>13</v>
      </c>
      <c r="B63" s="12">
        <f>MAX($B$6:B61)+1</f>
        <v>45532</v>
      </c>
      <c r="C63" s="13">
        <f>WEEKDAY(B63)</f>
        <v>4</v>
      </c>
      <c r="D63" s="51"/>
      <c r="E63" s="63"/>
      <c r="F63" s="16"/>
      <c r="G63" s="18"/>
      <c r="H63" s="1" t="s">
        <v>32</v>
      </c>
      <c r="I63" s="25"/>
      <c r="J63" s="2"/>
      <c r="K63" s="51"/>
      <c r="L63" s="52" t="s">
        <v>42</v>
      </c>
      <c r="M63" s="16"/>
      <c r="N63" s="18"/>
      <c r="O63" s="18" t="s">
        <v>35</v>
      </c>
      <c r="P63" s="132"/>
      <c r="Q63" s="103"/>
      <c r="R63" s="54" t="s">
        <v>54</v>
      </c>
    </row>
    <row r="64" spans="1:18" s="1" customFormat="1" ht="16.5" customHeight="1" x14ac:dyDescent="0.55000000000000004">
      <c r="A64" s="11"/>
      <c r="B64" s="12"/>
      <c r="C64" s="13"/>
      <c r="D64" s="51"/>
      <c r="E64" s="63"/>
      <c r="F64" s="16"/>
      <c r="G64" s="121"/>
      <c r="H64" s="1" t="s">
        <v>35</v>
      </c>
      <c r="I64" s="162"/>
      <c r="J64" s="124"/>
      <c r="K64" s="51"/>
      <c r="L64" s="52" t="s">
        <v>57</v>
      </c>
      <c r="M64" s="16"/>
      <c r="N64" s="121"/>
      <c r="O64" s="18" t="s">
        <v>35</v>
      </c>
      <c r="P64" s="195"/>
      <c r="Q64" s="196"/>
      <c r="R64" s="54" t="s">
        <v>38</v>
      </c>
    </row>
    <row r="65" spans="1:18" s="1" customFormat="1" ht="16.5" customHeight="1" x14ac:dyDescent="0.55000000000000004">
      <c r="A65" s="26"/>
      <c r="B65" s="27"/>
      <c r="C65" s="28"/>
      <c r="D65" s="95"/>
      <c r="E65" s="58"/>
      <c r="F65" s="31"/>
      <c r="G65" s="96"/>
      <c r="H65" s="99"/>
      <c r="I65" s="97" t="s">
        <v>27</v>
      </c>
      <c r="J65" s="98" t="s">
        <v>39</v>
      </c>
      <c r="K65" s="29"/>
      <c r="L65" s="125"/>
      <c r="M65" s="71"/>
      <c r="N65" s="99"/>
      <c r="O65" s="99"/>
      <c r="P65" s="189" t="s">
        <v>42</v>
      </c>
      <c r="Q65" s="36" t="s">
        <v>39</v>
      </c>
      <c r="R65" s="37" t="s">
        <v>64</v>
      </c>
    </row>
    <row r="66" spans="1:18" s="1" customFormat="1" ht="16.5" customHeight="1" x14ac:dyDescent="0.55000000000000004">
      <c r="A66" s="41"/>
      <c r="B66" s="42"/>
      <c r="C66" s="102"/>
      <c r="D66" s="51"/>
      <c r="E66" s="55"/>
      <c r="F66" s="16"/>
      <c r="H66" s="197"/>
      <c r="I66" s="126"/>
      <c r="J66" s="126"/>
      <c r="K66" s="51"/>
      <c r="L66" s="52"/>
      <c r="M66" s="81"/>
      <c r="N66" s="49"/>
      <c r="O66" s="49"/>
      <c r="P66" s="78"/>
      <c r="Q66" s="62"/>
      <c r="R66" s="87" t="s">
        <v>21</v>
      </c>
    </row>
    <row r="67" spans="1:18" s="1" customFormat="1" ht="16.5" customHeight="1" x14ac:dyDescent="0.55000000000000004">
      <c r="A67" s="11">
        <f>MAX($A$6:A66)+1</f>
        <v>14</v>
      </c>
      <c r="B67" s="12">
        <f>MAX($B$6:B66)+1</f>
        <v>45533</v>
      </c>
      <c r="C67" s="13">
        <f>WEEKDAY(B67)</f>
        <v>5</v>
      </c>
      <c r="D67" s="51"/>
      <c r="E67" s="55"/>
      <c r="F67" s="16"/>
      <c r="H67" s="1" t="s">
        <v>32</v>
      </c>
      <c r="I67" s="164"/>
      <c r="J67" s="164"/>
      <c r="K67" s="51"/>
      <c r="L67" s="52" t="s">
        <v>42</v>
      </c>
      <c r="M67" s="16"/>
      <c r="N67" s="18"/>
      <c r="O67" s="18" t="s">
        <v>35</v>
      </c>
      <c r="P67" s="132"/>
      <c r="Q67" s="103"/>
      <c r="R67" s="54" t="s">
        <v>54</v>
      </c>
    </row>
    <row r="68" spans="1:18" s="1" customFormat="1" ht="16.5" customHeight="1" x14ac:dyDescent="0.55000000000000004">
      <c r="A68" s="11"/>
      <c r="B68" s="12"/>
      <c r="C68" s="83"/>
      <c r="D68" s="51"/>
      <c r="E68" s="55"/>
      <c r="F68" s="16"/>
      <c r="G68" s="18"/>
      <c r="H68" s="1" t="s">
        <v>35</v>
      </c>
      <c r="I68" s="164"/>
      <c r="J68" s="164"/>
      <c r="K68" s="51"/>
      <c r="L68" s="52" t="s">
        <v>57</v>
      </c>
      <c r="M68" s="16"/>
      <c r="N68" s="121"/>
      <c r="O68" s="18" t="s">
        <v>35</v>
      </c>
      <c r="P68" s="195"/>
      <c r="Q68" s="196"/>
      <c r="R68" s="54" t="s">
        <v>38</v>
      </c>
    </row>
    <row r="69" spans="1:18" s="1" customFormat="1" ht="16.5" customHeight="1" x14ac:dyDescent="0.55000000000000004">
      <c r="A69" s="26"/>
      <c r="B69" s="27"/>
      <c r="C69" s="94"/>
      <c r="D69" s="29"/>
      <c r="E69" s="127"/>
      <c r="F69" s="106"/>
      <c r="G69" s="96"/>
      <c r="H69" s="99"/>
      <c r="I69" s="99"/>
      <c r="J69" s="99"/>
      <c r="K69" s="29"/>
      <c r="L69" s="128"/>
      <c r="M69" s="31"/>
      <c r="N69" s="99"/>
      <c r="O69" s="99"/>
      <c r="P69" s="100" t="s">
        <v>42</v>
      </c>
      <c r="Q69" s="36" t="s">
        <v>10</v>
      </c>
      <c r="R69" s="152" t="s">
        <v>64</v>
      </c>
    </row>
    <row r="70" spans="1:18" s="1" customFormat="1" ht="16.5" customHeight="1" x14ac:dyDescent="0.55000000000000004">
      <c r="A70" s="11"/>
      <c r="B70" s="82"/>
      <c r="C70" s="83"/>
      <c r="D70" s="51"/>
      <c r="E70" s="55"/>
      <c r="F70" s="60"/>
      <c r="G70" s="18"/>
      <c r="H70" s="49"/>
      <c r="I70" s="49"/>
      <c r="J70" s="49"/>
      <c r="K70" s="51"/>
      <c r="L70" s="52"/>
      <c r="M70" s="81"/>
      <c r="N70" s="49"/>
      <c r="O70" s="49"/>
      <c r="P70" s="50"/>
      <c r="Q70" s="62"/>
      <c r="R70" s="87" t="s">
        <v>21</v>
      </c>
    </row>
    <row r="71" spans="1:18" s="1" customFormat="1" ht="16.5" customHeight="1" x14ac:dyDescent="0.6">
      <c r="A71" s="11">
        <f>MAX($A$6:A70)+1</f>
        <v>15</v>
      </c>
      <c r="B71" s="12">
        <f>MAX($B$6:B70)+1</f>
        <v>45534</v>
      </c>
      <c r="C71" s="13">
        <f>WEEKDAY(B71)</f>
        <v>6</v>
      </c>
      <c r="D71" s="129"/>
      <c r="E71" s="55"/>
      <c r="F71" s="130"/>
      <c r="G71" s="64"/>
      <c r="K71" s="51"/>
      <c r="L71" s="52" t="s">
        <v>42</v>
      </c>
      <c r="M71" s="16" t="s">
        <v>12</v>
      </c>
      <c r="N71" s="18" t="s">
        <v>41</v>
      </c>
      <c r="P71" s="20"/>
      <c r="Q71" s="21"/>
      <c r="R71" s="54" t="s">
        <v>54</v>
      </c>
    </row>
    <row r="72" spans="1:18" s="1" customFormat="1" ht="16.5" customHeight="1" x14ac:dyDescent="0.55000000000000004">
      <c r="A72" s="11"/>
      <c r="B72" s="12"/>
      <c r="C72" s="13"/>
      <c r="D72" s="51"/>
      <c r="E72" s="55"/>
      <c r="F72" s="60"/>
      <c r="G72" s="18"/>
      <c r="K72" s="51"/>
      <c r="L72" s="52" t="s">
        <v>27</v>
      </c>
      <c r="M72" s="81" t="s">
        <v>16</v>
      </c>
      <c r="N72" s="157"/>
      <c r="P72" s="20"/>
      <c r="Q72" s="21"/>
      <c r="R72" s="54" t="s">
        <v>56</v>
      </c>
    </row>
    <row r="73" spans="1:18" s="1" customFormat="1" ht="16.5" customHeight="1" x14ac:dyDescent="0.55000000000000004">
      <c r="A73" s="11"/>
      <c r="B73" s="12"/>
      <c r="C73" s="13"/>
      <c r="D73" s="51"/>
      <c r="E73" s="55"/>
      <c r="F73" s="88"/>
      <c r="G73" s="17"/>
      <c r="H73" s="1" t="s">
        <v>43</v>
      </c>
      <c r="M73" s="2"/>
      <c r="P73" s="20"/>
      <c r="Q73" s="21"/>
      <c r="R73" s="54" t="s">
        <v>64</v>
      </c>
    </row>
    <row r="74" spans="1:18" s="1" customFormat="1" ht="16.5" customHeight="1" x14ac:dyDescent="0.55000000000000004">
      <c r="A74" s="26"/>
      <c r="B74" s="93"/>
      <c r="C74" s="94"/>
      <c r="D74" s="29"/>
      <c r="E74" s="58"/>
      <c r="F74" s="106"/>
      <c r="G74" s="96"/>
      <c r="H74" s="99"/>
      <c r="M74" s="2"/>
      <c r="P74" s="100" t="s">
        <v>27</v>
      </c>
      <c r="Q74" s="36" t="s">
        <v>10</v>
      </c>
      <c r="R74" s="152"/>
    </row>
    <row r="75" spans="1:18" s="1" customFormat="1" ht="16.5" customHeight="1" x14ac:dyDescent="0.55000000000000004">
      <c r="A75" s="11"/>
      <c r="B75" s="82"/>
      <c r="C75" s="83"/>
      <c r="D75" s="51"/>
      <c r="E75" s="55"/>
      <c r="F75" s="60"/>
      <c r="G75" s="18"/>
      <c r="I75" s="49"/>
      <c r="J75" s="49"/>
      <c r="K75" s="49"/>
      <c r="L75" s="49"/>
      <c r="M75" s="48"/>
      <c r="N75" s="49"/>
      <c r="O75" s="49"/>
      <c r="P75" s="50"/>
      <c r="Q75" s="62"/>
      <c r="R75" s="87" t="s">
        <v>21</v>
      </c>
    </row>
    <row r="76" spans="1:18" s="1" customFormat="1" ht="16.5" customHeight="1" x14ac:dyDescent="0.6">
      <c r="A76" s="11">
        <f>MAX($A$6:A75)+1</f>
        <v>16</v>
      </c>
      <c r="B76" s="12">
        <f>MAX($B$6:B75)+1</f>
        <v>45535</v>
      </c>
      <c r="C76" s="13">
        <f>WEEKDAY(B76)</f>
        <v>7</v>
      </c>
      <c r="D76" s="129"/>
      <c r="E76" s="55"/>
      <c r="F76" s="130"/>
      <c r="G76" s="64"/>
      <c r="H76" s="1" t="s">
        <v>35</v>
      </c>
      <c r="M76" s="2"/>
      <c r="P76" s="20"/>
      <c r="Q76" s="21"/>
      <c r="R76" s="54" t="s">
        <v>54</v>
      </c>
    </row>
    <row r="77" spans="1:18" s="1" customFormat="1" ht="16.5" customHeight="1" x14ac:dyDescent="0.55000000000000004">
      <c r="A77" s="11"/>
      <c r="B77" s="82"/>
      <c r="C77" s="83"/>
      <c r="D77" s="51"/>
      <c r="E77" s="55"/>
      <c r="F77" s="60"/>
      <c r="G77" s="64"/>
      <c r="M77" s="2"/>
      <c r="P77" s="100" t="s">
        <v>27</v>
      </c>
      <c r="Q77" s="36" t="s">
        <v>10</v>
      </c>
      <c r="R77" s="152" t="s">
        <v>64</v>
      </c>
    </row>
    <row r="78" spans="1:18" s="1" customFormat="1" ht="16.5" customHeight="1" x14ac:dyDescent="0.55000000000000004">
      <c r="A78" s="41"/>
      <c r="B78" s="42"/>
      <c r="C78" s="102"/>
      <c r="D78" s="44"/>
      <c r="E78" s="84"/>
      <c r="F78" s="46"/>
      <c r="G78" s="49"/>
      <c r="H78" s="126"/>
      <c r="I78" s="126"/>
      <c r="J78" s="126"/>
      <c r="K78" s="61"/>
      <c r="L78" s="131"/>
      <c r="M78" s="48"/>
      <c r="N78" s="49"/>
      <c r="O78" s="49"/>
      <c r="P78" s="50"/>
      <c r="Q78" s="62"/>
      <c r="R78" s="54"/>
    </row>
    <row r="79" spans="1:18" s="1" customFormat="1" ht="16.5" customHeight="1" x14ac:dyDescent="0.55000000000000004">
      <c r="A79" s="11">
        <f>MAX($A$6:A78)+1</f>
        <v>17</v>
      </c>
      <c r="B79" s="12">
        <f>MAX($B$6:B78)+1</f>
        <v>45536</v>
      </c>
      <c r="C79" s="13">
        <f>WEEKDAY(B79)</f>
        <v>1</v>
      </c>
      <c r="D79" s="51">
        <v>0.49305555555555558</v>
      </c>
      <c r="E79" s="55" t="s">
        <v>33</v>
      </c>
      <c r="F79" s="16" t="s">
        <v>23</v>
      </c>
      <c r="G79" s="18" t="s">
        <v>44</v>
      </c>
      <c r="H79" s="164"/>
      <c r="I79" s="164"/>
      <c r="J79" s="164"/>
      <c r="K79" s="3"/>
      <c r="L79" s="132"/>
      <c r="M79" s="2"/>
      <c r="P79" s="20"/>
      <c r="Q79" s="21"/>
      <c r="R79" s="54" t="s">
        <v>45</v>
      </c>
    </row>
    <row r="80" spans="1:18" s="1" customFormat="1" ht="16.5" customHeight="1" x14ac:dyDescent="0.55000000000000004">
      <c r="A80" s="11"/>
      <c r="B80" s="12"/>
      <c r="C80" s="83"/>
      <c r="D80" s="51">
        <v>0.54861111111111105</v>
      </c>
      <c r="E80" s="63" t="s">
        <v>20</v>
      </c>
      <c r="F80" s="16" t="s">
        <v>28</v>
      </c>
      <c r="H80" s="164"/>
      <c r="I80" s="164"/>
      <c r="J80" s="164"/>
      <c r="K80" s="3"/>
      <c r="L80" s="132"/>
      <c r="M80" s="2"/>
      <c r="P80" s="20"/>
      <c r="Q80" s="21"/>
      <c r="R80" s="67" t="s">
        <v>25</v>
      </c>
    </row>
    <row r="81" spans="1:18" s="1" customFormat="1" ht="16.5" customHeight="1" x14ac:dyDescent="0.55000000000000004">
      <c r="A81" s="11"/>
      <c r="B81" s="12"/>
      <c r="C81" s="83"/>
      <c r="D81" s="129">
        <v>0.70486111111111116</v>
      </c>
      <c r="E81" s="133" t="s">
        <v>20</v>
      </c>
      <c r="F81" s="134" t="s">
        <v>12</v>
      </c>
      <c r="G81" s="165" t="s">
        <v>58</v>
      </c>
      <c r="H81" s="166"/>
      <c r="I81" s="164"/>
      <c r="J81" s="164"/>
      <c r="K81" s="3"/>
      <c r="L81" s="132"/>
      <c r="M81" s="2"/>
      <c r="P81" s="20"/>
      <c r="Q81" s="21"/>
      <c r="R81" s="67"/>
    </row>
    <row r="82" spans="1:18" s="1" customFormat="1" ht="16.5" customHeight="1" x14ac:dyDescent="0.55000000000000004">
      <c r="A82" s="11"/>
      <c r="B82" s="12"/>
      <c r="C82" s="13"/>
      <c r="D82" s="129">
        <v>0.84375</v>
      </c>
      <c r="E82" s="135" t="s">
        <v>46</v>
      </c>
      <c r="F82" s="134" t="s">
        <v>16</v>
      </c>
      <c r="G82" s="166"/>
      <c r="H82" s="166"/>
      <c r="M82" s="2"/>
      <c r="P82" s="20"/>
      <c r="Q82" s="21"/>
      <c r="R82" s="54" t="s">
        <v>51</v>
      </c>
    </row>
    <row r="83" spans="1:18" s="1" customFormat="1" ht="16.5" customHeight="1" x14ac:dyDescent="0.55000000000000004">
      <c r="A83" s="26"/>
      <c r="B83" s="27"/>
      <c r="C83" s="94"/>
      <c r="D83" s="29"/>
      <c r="E83" s="58"/>
      <c r="F83" s="106"/>
      <c r="G83" s="96"/>
      <c r="H83" s="99"/>
      <c r="I83" s="99"/>
      <c r="J83" s="99"/>
      <c r="K83" s="99"/>
      <c r="L83" s="99"/>
      <c r="M83" s="34"/>
      <c r="N83" s="99"/>
      <c r="O83" s="99"/>
      <c r="P83" s="136" t="s">
        <v>46</v>
      </c>
      <c r="Q83" s="36" t="s">
        <v>10</v>
      </c>
      <c r="R83" s="152" t="s">
        <v>64</v>
      </c>
    </row>
    <row r="84" spans="1:18" s="1" customFormat="1" ht="16.5" customHeight="1" x14ac:dyDescent="0.55000000000000004">
      <c r="A84" s="11"/>
      <c r="B84" s="82"/>
      <c r="C84" s="83"/>
      <c r="D84" s="129"/>
      <c r="E84" s="135"/>
      <c r="F84" s="134"/>
      <c r="G84" s="18"/>
      <c r="H84" s="49"/>
      <c r="I84" s="49"/>
      <c r="J84" s="49"/>
      <c r="K84" s="49"/>
      <c r="L84" s="49"/>
      <c r="M84" s="48"/>
      <c r="N84" s="49"/>
      <c r="O84" s="49"/>
      <c r="P84" s="50"/>
      <c r="Q84" s="62"/>
      <c r="R84" s="54"/>
    </row>
    <row r="85" spans="1:18" s="1" customFormat="1" ht="16.5" customHeight="1" x14ac:dyDescent="0.55000000000000004">
      <c r="A85" s="11">
        <f>MAX($A$6:A84)+1</f>
        <v>18</v>
      </c>
      <c r="B85" s="12">
        <f>MAX($B$6:B84)+1</f>
        <v>45537</v>
      </c>
      <c r="C85" s="13">
        <f>WEEKDAY(B85)</f>
        <v>2</v>
      </c>
      <c r="D85" s="129"/>
      <c r="E85" s="135"/>
      <c r="F85" s="134"/>
      <c r="G85" s="64"/>
      <c r="H85" s="1" t="s">
        <v>59</v>
      </c>
      <c r="M85" s="2"/>
      <c r="P85" s="20"/>
      <c r="Q85" s="21"/>
      <c r="R85" s="54" t="s">
        <v>60</v>
      </c>
    </row>
    <row r="86" spans="1:18" s="1" customFormat="1" ht="16.5" customHeight="1" x14ac:dyDescent="0.55000000000000004">
      <c r="A86" s="26"/>
      <c r="B86" s="93"/>
      <c r="C86" s="94"/>
      <c r="D86" s="29"/>
      <c r="E86" s="58"/>
      <c r="F86" s="106"/>
      <c r="G86" s="96"/>
      <c r="H86" s="99"/>
      <c r="I86" s="99"/>
      <c r="J86" s="99"/>
      <c r="K86" s="99"/>
      <c r="L86" s="99"/>
      <c r="M86" s="34"/>
      <c r="N86" s="99"/>
      <c r="O86" s="99"/>
      <c r="P86" s="136" t="s">
        <v>46</v>
      </c>
      <c r="Q86" s="36" t="s">
        <v>10</v>
      </c>
      <c r="R86" s="152"/>
    </row>
    <row r="87" spans="1:18" s="1" customFormat="1" ht="16.5" customHeight="1" x14ac:dyDescent="0.55000000000000004">
      <c r="A87" s="11"/>
      <c r="B87" s="82"/>
      <c r="C87" s="83"/>
      <c r="D87" s="129"/>
      <c r="E87" s="135"/>
      <c r="F87" s="134"/>
      <c r="G87" s="18"/>
      <c r="M87" s="2"/>
      <c r="P87" s="20"/>
      <c r="Q87" s="21"/>
      <c r="R87" s="54"/>
    </row>
    <row r="88" spans="1:18" s="1" customFormat="1" ht="16.5" customHeight="1" x14ac:dyDescent="0.55000000000000004">
      <c r="A88" s="11">
        <f>MAX($A$6:A87)+1</f>
        <v>19</v>
      </c>
      <c r="B88" s="12">
        <f>MAX($B$6:B87)+1</f>
        <v>45538</v>
      </c>
      <c r="C88" s="13">
        <f>WEEKDAY(B88)</f>
        <v>3</v>
      </c>
      <c r="D88" s="129">
        <v>0.4201388888888889</v>
      </c>
      <c r="E88" s="135" t="s">
        <v>49</v>
      </c>
      <c r="F88" s="134" t="s">
        <v>23</v>
      </c>
      <c r="G88" s="165" t="s">
        <v>61</v>
      </c>
      <c r="M88" s="2"/>
      <c r="P88" s="20"/>
      <c r="Q88" s="21"/>
      <c r="R88" s="54" t="s">
        <v>51</v>
      </c>
    </row>
    <row r="89" spans="1:18" s="1" customFormat="1" ht="16.5" customHeight="1" x14ac:dyDescent="0.6">
      <c r="A89" s="11"/>
      <c r="B89" s="12"/>
      <c r="C89" s="13"/>
      <c r="D89" s="129">
        <v>0.64583333333333337</v>
      </c>
      <c r="E89" s="55" t="s">
        <v>50</v>
      </c>
      <c r="F89" s="130" t="s">
        <v>16</v>
      </c>
      <c r="G89" s="18"/>
      <c r="H89" s="1" t="s">
        <v>47</v>
      </c>
      <c r="M89" s="2"/>
      <c r="P89" s="20"/>
      <c r="Q89" s="21"/>
      <c r="R89" s="54"/>
    </row>
    <row r="90" spans="1:18" s="1" customFormat="1" ht="16.5" customHeight="1" thickBot="1" x14ac:dyDescent="0.6">
      <c r="A90" s="137"/>
      <c r="B90" s="138"/>
      <c r="C90" s="139"/>
      <c r="D90" s="140"/>
      <c r="E90" s="141"/>
      <c r="F90" s="142"/>
      <c r="G90" s="143"/>
      <c r="H90" s="144"/>
      <c r="I90" s="144"/>
      <c r="J90" s="144"/>
      <c r="K90" s="144"/>
      <c r="L90" s="144"/>
      <c r="M90" s="145"/>
      <c r="N90" s="144"/>
      <c r="O90" s="144"/>
      <c r="P90" s="198"/>
      <c r="Q90" s="199"/>
      <c r="R90" s="167"/>
    </row>
    <row r="91" spans="1:18" s="1" customFormat="1" ht="16.5" customHeight="1" x14ac:dyDescent="0.55000000000000004">
      <c r="A91" s="146" t="s">
        <v>48</v>
      </c>
      <c r="D91" s="2"/>
      <c r="L91" s="2"/>
      <c r="P91" s="20"/>
      <c r="R91" s="4"/>
    </row>
  </sheetData>
  <mergeCells count="6">
    <mergeCell ref="A1:D1"/>
    <mergeCell ref="O1:Q1"/>
    <mergeCell ref="A2:R2"/>
    <mergeCell ref="C4:C5"/>
    <mergeCell ref="B4:B5"/>
    <mergeCell ref="D4:Q4"/>
  </mergeCells>
  <phoneticPr fontId="4"/>
  <printOptions horizontalCentered="1"/>
  <pageMargins left="0.59055118110236227" right="0.19685039370078741" top="0.59055118110236227" bottom="0.39370078740157483" header="0.31496062992125984" footer="0.31496062992125984"/>
  <pageSetup paperSize="9" scale="49" orientation="portrait" cellComments="asDisplayed" r:id="rId1"/>
  <colBreaks count="1" manualBreakCount="1">
    <brk id="19" min="1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R６BS調２(案MNL) １－１</vt:lpstr>
      <vt:lpstr>'R６BS調２(案MNL) 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近藤久雅</cp:lastModifiedBy>
  <cp:lastPrinted>2024-04-18T05:20:37Z</cp:lastPrinted>
  <dcterms:created xsi:type="dcterms:W3CDTF">2024-04-11T01:43:37Z</dcterms:created>
  <dcterms:modified xsi:type="dcterms:W3CDTF">2024-04-18T05:23:21Z</dcterms:modified>
</cp:coreProperties>
</file>