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⑨R06\⑩業者選定\旅行業者\18遺骨収集事業⑱（BS現調3次）\依頼\"/>
    </mc:Choice>
  </mc:AlternateContent>
  <xr:revisionPtr revIDLastSave="0" documentId="13_ncr:1_{24760BE1-EBCD-4567-B2CA-5B2295F0B0BC}" xr6:coauthVersionLast="47" xr6:coauthVersionMax="47" xr10:uidLastSave="{00000000-0000-0000-0000-000000000000}"/>
  <bookViews>
    <workbookView xWindow="-110" yWindow="-110" windowWidth="19420" windowHeight="10420" xr2:uid="{12792EB4-A01E-4A5A-864B-3249AD4A453A}"/>
    <workbookView xWindow="-110" yWindow="-110" windowWidth="19420" windowHeight="10420" xr2:uid="{F7CD5F79-9186-4A8B-9D07-6211EFB55645}"/>
  </bookViews>
  <sheets>
    <sheet name="R６BS調３(案)" sheetId="5" r:id="rId1"/>
  </sheets>
  <definedNames>
    <definedName name="_xlnm.Print_Area" localSheetId="0">'R６BS調３(案)'!$A$2:$N$106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  <c r="B15" i="5"/>
  <c r="B22" i="5"/>
  <c r="B28" i="5"/>
  <c r="B35" i="5"/>
  <c r="B41" i="5"/>
  <c r="B46" i="5"/>
  <c r="B51" i="5"/>
  <c r="B56" i="5"/>
  <c r="B62" i="5"/>
  <c r="B68" i="5"/>
  <c r="B72" i="5"/>
  <c r="B76" i="5"/>
  <c r="B81" i="5"/>
  <c r="B87" i="5"/>
  <c r="B92" i="5"/>
  <c r="B97" i="5"/>
  <c r="B102" i="5"/>
  <c r="C102" i="5"/>
  <c r="A10" i="5"/>
  <c r="A15" i="5"/>
  <c r="A22" i="5"/>
  <c r="A28" i="5"/>
  <c r="A35" i="5"/>
  <c r="A41" i="5"/>
  <c r="A46" i="5"/>
  <c r="A51" i="5"/>
  <c r="A56" i="5"/>
  <c r="A62" i="5"/>
  <c r="A68" i="5"/>
  <c r="A72" i="5"/>
  <c r="A76" i="5"/>
  <c r="A81" i="5"/>
  <c r="A87" i="5"/>
  <c r="A92" i="5"/>
  <c r="A97" i="5"/>
  <c r="A102" i="5"/>
  <c r="C87" i="5"/>
  <c r="C81" i="5"/>
  <c r="C97" i="5"/>
  <c r="C92" i="5"/>
  <c r="C10" i="5"/>
  <c r="C6" i="5"/>
  <c r="C15" i="5"/>
  <c r="C22" i="5"/>
  <c r="C28" i="5"/>
  <c r="C35" i="5"/>
  <c r="C41" i="5"/>
  <c r="C46" i="5"/>
  <c r="C51" i="5"/>
  <c r="C56" i="5"/>
  <c r="C62" i="5"/>
  <c r="C68" i="5"/>
  <c r="C72" i="5"/>
  <c r="C76" i="5"/>
</calcChain>
</file>

<file path=xl/sharedStrings.xml><?xml version="1.0" encoding="utf-8"?>
<sst xmlns="http://schemas.openxmlformats.org/spreadsheetml/2006/main" count="190" uniqueCount="70">
  <si>
    <t>【別紙１】</t>
    <rPh sb="1" eb="3">
      <t>ベッシ</t>
    </rPh>
    <phoneticPr fontId="4"/>
  </si>
  <si>
    <t>月　日</t>
    <rPh sb="0" eb="1">
      <t>ツキ</t>
    </rPh>
    <rPh sb="2" eb="3">
      <t>ヒ</t>
    </rPh>
    <phoneticPr fontId="4"/>
  </si>
  <si>
    <t>曜日</t>
    <rPh sb="0" eb="2">
      <t>ヨウビ</t>
    </rPh>
    <phoneticPr fontId="4"/>
  </si>
  <si>
    <t>行　動　及　び　概　要</t>
  </si>
  <si>
    <t>借上げ</t>
    <rPh sb="0" eb="2">
      <t>カリア</t>
    </rPh>
    <phoneticPr fontId="4"/>
  </si>
  <si>
    <t>時間</t>
    <rPh sb="0" eb="2">
      <t>ジカン</t>
    </rPh>
    <phoneticPr fontId="6"/>
  </si>
  <si>
    <t>都市（空港）</t>
    <rPh sb="0" eb="2">
      <t>トシ</t>
    </rPh>
    <rPh sb="3" eb="5">
      <t>クウコウ</t>
    </rPh>
    <phoneticPr fontId="6"/>
  </si>
  <si>
    <t>【結団式】</t>
    <phoneticPr fontId="4"/>
  </si>
  <si>
    <t>都　内</t>
    <rPh sb="0" eb="1">
      <t>ト</t>
    </rPh>
    <rPh sb="2" eb="3">
      <t>ウチ</t>
    </rPh>
    <phoneticPr fontId="4"/>
  </si>
  <si>
    <t>泊</t>
    <rPh sb="0" eb="1">
      <t>ハク</t>
    </rPh>
    <phoneticPr fontId="6"/>
  </si>
  <si>
    <t>羽田</t>
    <phoneticPr fontId="4"/>
  </si>
  <si>
    <t>発</t>
    <rPh sb="0" eb="1">
      <t>ハツ</t>
    </rPh>
    <phoneticPr fontId="4"/>
  </si>
  <si>
    <t>（JL037便）毎日</t>
    <phoneticPr fontId="4"/>
  </si>
  <si>
    <t>車両：（送迎）ミニバン×１台</t>
    <phoneticPr fontId="4"/>
  </si>
  <si>
    <t>シンガポール</t>
    <phoneticPr fontId="4"/>
  </si>
  <si>
    <t>着</t>
    <rPh sb="0" eb="1">
      <t>チャク</t>
    </rPh>
    <phoneticPr fontId="4"/>
  </si>
  <si>
    <t>シンガポール</t>
    <phoneticPr fontId="3"/>
  </si>
  <si>
    <t>発</t>
    <rPh sb="0" eb="1">
      <t>ハツ</t>
    </rPh>
    <phoneticPr fontId="6"/>
  </si>
  <si>
    <t>機　中</t>
    <rPh sb="0" eb="1">
      <t>キ</t>
    </rPh>
    <rPh sb="2" eb="3">
      <t>ナカ</t>
    </rPh>
    <phoneticPr fontId="4"/>
  </si>
  <si>
    <t>ポートモレスビー</t>
    <phoneticPr fontId="4"/>
  </si>
  <si>
    <t>【在PNG日本国大使館表敬訪問】</t>
    <rPh sb="1" eb="2">
      <t>ザイ</t>
    </rPh>
    <rPh sb="5" eb="7">
      <t>ニホン</t>
    </rPh>
    <rPh sb="7" eb="8">
      <t>コク</t>
    </rPh>
    <rPh sb="8" eb="11">
      <t>タイシカン</t>
    </rPh>
    <rPh sb="11" eb="13">
      <t>ヒョウケイ</t>
    </rPh>
    <rPh sb="13" eb="15">
      <t>ホウモン</t>
    </rPh>
    <phoneticPr fontId="8"/>
  </si>
  <si>
    <t>　　　（送迎）荷物車×１台</t>
    <phoneticPr fontId="4"/>
  </si>
  <si>
    <t>【PNG国立博物館表敬訪問】</t>
    <rPh sb="4" eb="6">
      <t>コクリツ</t>
    </rPh>
    <rPh sb="6" eb="9">
      <t>ハクブツカン</t>
    </rPh>
    <rPh sb="9" eb="11">
      <t>ヒョウケイ</t>
    </rPh>
    <rPh sb="11" eb="13">
      <t>ホウモン</t>
    </rPh>
    <phoneticPr fontId="3"/>
  </si>
  <si>
    <t>車両：（終日）ミニバン×1台</t>
    <rPh sb="0" eb="2">
      <t>シャリョウ</t>
    </rPh>
    <rPh sb="4" eb="6">
      <t>シュウジツ</t>
    </rPh>
    <rPh sb="13" eb="14">
      <t>ダイ</t>
    </rPh>
    <phoneticPr fontId="4"/>
  </si>
  <si>
    <t>【現地調査員との打合せ】</t>
    <rPh sb="1" eb="6">
      <t>ゲンチチョウサイン</t>
    </rPh>
    <rPh sb="8" eb="10">
      <t>ウチアワ</t>
    </rPh>
    <phoneticPr fontId="8"/>
  </si>
  <si>
    <t>【調査用品の調達等】</t>
    <rPh sb="1" eb="3">
      <t>チョウサ</t>
    </rPh>
    <rPh sb="3" eb="5">
      <t>ヨウヒン</t>
    </rPh>
    <rPh sb="6" eb="8">
      <t>チョウタツ</t>
    </rPh>
    <rPh sb="8" eb="9">
      <t>トウ</t>
    </rPh>
    <phoneticPr fontId="8"/>
  </si>
  <si>
    <t>泊</t>
    <rPh sb="0" eb="1">
      <t>ハク</t>
    </rPh>
    <phoneticPr fontId="4"/>
  </si>
  <si>
    <t>発</t>
    <rPh sb="0" eb="1">
      <t>ハツ</t>
    </rPh>
    <phoneticPr fontId="3"/>
  </si>
  <si>
    <t>（ボート）</t>
    <phoneticPr fontId="4"/>
  </si>
  <si>
    <t>車両：（終日）4WD×2台</t>
    <rPh sb="0" eb="2">
      <t>シャリョウ</t>
    </rPh>
    <rPh sb="4" eb="6">
      <t>シュウジツ</t>
    </rPh>
    <rPh sb="12" eb="13">
      <t>ダイ</t>
    </rPh>
    <phoneticPr fontId="4"/>
  </si>
  <si>
    <t>【事業周知および周辺情報に基づく調査】</t>
    <rPh sb="1" eb="5">
      <t>ジギョウシュウチ</t>
    </rPh>
    <rPh sb="8" eb="12">
      <t>シュウヘンジョウホウ</t>
    </rPh>
    <rPh sb="13" eb="14">
      <t>モト</t>
    </rPh>
    <rPh sb="16" eb="18">
      <t>チョウサ</t>
    </rPh>
    <phoneticPr fontId="4"/>
  </si>
  <si>
    <t>（車）</t>
    <rPh sb="1" eb="2">
      <t>クルマ</t>
    </rPh>
    <phoneticPr fontId="4"/>
  </si>
  <si>
    <t>着</t>
    <rPh sb="0" eb="1">
      <t>チャク</t>
    </rPh>
    <phoneticPr fontId="3"/>
  </si>
  <si>
    <t>【解 団】</t>
    <phoneticPr fontId="4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</si>
  <si>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6"/>
  </si>
  <si>
    <t>（PX392便）月火水木土</t>
    <rPh sb="6" eb="7">
      <t>ビン</t>
    </rPh>
    <phoneticPr fontId="4"/>
  </si>
  <si>
    <t>発</t>
    <phoneticPr fontId="4"/>
  </si>
  <si>
    <t>（JL036便）毎日</t>
    <rPh sb="8" eb="10">
      <t>マイニチ</t>
    </rPh>
    <phoneticPr fontId="4"/>
  </si>
  <si>
    <t>ホスキンズ</t>
    <phoneticPr fontId="4"/>
  </si>
  <si>
    <t>（車）</t>
    <rPh sb="1" eb="2">
      <t>クルマ</t>
    </rPh>
    <phoneticPr fontId="1"/>
  </si>
  <si>
    <t>【西ニューブリテン州政府表敬訪問】</t>
    <rPh sb="1" eb="2">
      <t>ニシ</t>
    </rPh>
    <rPh sb="9" eb="10">
      <t>シュウ</t>
    </rPh>
    <rPh sb="10" eb="12">
      <t>セイフ</t>
    </rPh>
    <rPh sb="12" eb="14">
      <t>ヒョウケイ</t>
    </rPh>
    <rPh sb="14" eb="16">
      <t>ホウモン</t>
    </rPh>
    <phoneticPr fontId="1"/>
  </si>
  <si>
    <t>【事業周知及び情報収集】</t>
    <rPh sb="1" eb="3">
      <t>ジギョウ</t>
    </rPh>
    <rPh sb="3" eb="5">
      <t>シュウチ</t>
    </rPh>
    <rPh sb="5" eb="6">
      <t>オヨ</t>
    </rPh>
    <rPh sb="7" eb="9">
      <t>ジョウホウ</t>
    </rPh>
    <rPh sb="9" eb="11">
      <t>シュウシュウ</t>
    </rPh>
    <phoneticPr fontId="1"/>
  </si>
  <si>
    <t>【同行警察官確認】</t>
    <rPh sb="1" eb="3">
      <t>ドウコウ</t>
    </rPh>
    <rPh sb="3" eb="6">
      <t>ケイサツカン</t>
    </rPh>
    <rPh sb="6" eb="8">
      <t>カクニン</t>
    </rPh>
    <phoneticPr fontId="1"/>
  </si>
  <si>
    <t>ガル</t>
    <phoneticPr fontId="4"/>
  </si>
  <si>
    <t>カポ</t>
    <phoneticPr fontId="4"/>
  </si>
  <si>
    <t>【鑑定結果報告】タベリアイ、タムニアイ</t>
    <rPh sb="1" eb="3">
      <t>カンテイ</t>
    </rPh>
    <rPh sb="3" eb="5">
      <t>ケッカ</t>
    </rPh>
    <rPh sb="5" eb="7">
      <t>ホウコク</t>
    </rPh>
    <phoneticPr fontId="4"/>
  </si>
  <si>
    <t>ワレモ</t>
    <phoneticPr fontId="4"/>
  </si>
  <si>
    <t>【鑑定結果報告】ポットネ・シカ</t>
    <rPh sb="1" eb="3">
      <t>カンテイ</t>
    </rPh>
    <rPh sb="3" eb="5">
      <t>ケッカ</t>
    </rPh>
    <rPh sb="5" eb="7">
      <t>ホウコク</t>
    </rPh>
    <phoneticPr fontId="4"/>
  </si>
  <si>
    <t>【在PNG日本国大使館結果報告】</t>
    <rPh sb="1" eb="2">
      <t>ザイ</t>
    </rPh>
    <rPh sb="5" eb="11">
      <t>ニホンコクタイシカン</t>
    </rPh>
    <rPh sb="11" eb="15">
      <t>ケッカホウコク</t>
    </rPh>
    <phoneticPr fontId="4"/>
  </si>
  <si>
    <t>機中</t>
    <rPh sb="0" eb="2">
      <t>キチュウ</t>
    </rPh>
    <phoneticPr fontId="4"/>
  </si>
  <si>
    <t>令和６年度　ビスマーク・ソロモン諸島現地調査派遣（第3次）日程表（案）</t>
    <rPh sb="0" eb="2">
      <t>レイワ</t>
    </rPh>
    <rPh sb="3" eb="4">
      <t>ネン</t>
    </rPh>
    <rPh sb="4" eb="5">
      <t>ド</t>
    </rPh>
    <rPh sb="16" eb="18">
      <t>ショトウ</t>
    </rPh>
    <rPh sb="18" eb="20">
      <t>ゲンチ</t>
    </rPh>
    <rPh sb="20" eb="22">
      <t>チョウサ</t>
    </rPh>
    <rPh sb="25" eb="26">
      <t>ダイ</t>
    </rPh>
    <rPh sb="27" eb="28">
      <t>ジ</t>
    </rPh>
    <rPh sb="29" eb="31">
      <t>ニッテイ</t>
    </rPh>
    <rPh sb="31" eb="32">
      <t>ヒョウ</t>
    </rPh>
    <rPh sb="33" eb="34">
      <t>アン</t>
    </rPh>
    <phoneticPr fontId="6"/>
  </si>
  <si>
    <t>（車）</t>
    <rPh sb="1" eb="2">
      <t>クルマ</t>
    </rPh>
    <phoneticPr fontId="4"/>
  </si>
  <si>
    <t>アミオ</t>
    <phoneticPr fontId="4"/>
  </si>
  <si>
    <t>発</t>
    <rPh sb="0" eb="1">
      <t>ハツ</t>
    </rPh>
    <phoneticPr fontId="4"/>
  </si>
  <si>
    <t>ガスマタ</t>
    <phoneticPr fontId="4"/>
  </si>
  <si>
    <t>着</t>
    <rPh sb="0" eb="1">
      <t>チャク</t>
    </rPh>
    <phoneticPr fontId="4"/>
  </si>
  <si>
    <t>泊</t>
    <rPh sb="0" eb="1">
      <t>ハク</t>
    </rPh>
    <phoneticPr fontId="4"/>
  </si>
  <si>
    <t>ガスマタ</t>
    <phoneticPr fontId="4"/>
  </si>
  <si>
    <t>（車又はボート）</t>
    <rPh sb="1" eb="2">
      <t>クルマ</t>
    </rPh>
    <rPh sb="2" eb="3">
      <t>マタ</t>
    </rPh>
    <phoneticPr fontId="4"/>
  </si>
  <si>
    <t>ホスキンズ</t>
    <phoneticPr fontId="4"/>
  </si>
  <si>
    <t>（PX241便）　</t>
    <rPh sb="6" eb="7">
      <t>ビン</t>
    </rPh>
    <phoneticPr fontId="4"/>
  </si>
  <si>
    <t>（車）　※約3～4時間</t>
    <rPh sb="1" eb="2">
      <t>クルマ</t>
    </rPh>
    <rPh sb="5" eb="6">
      <t>ヤク</t>
    </rPh>
    <rPh sb="9" eb="11">
      <t>ジカン</t>
    </rPh>
    <phoneticPr fontId="4"/>
  </si>
  <si>
    <t>（ボート）　※約1.5～2時間</t>
    <rPh sb="7" eb="8">
      <t>ヤク</t>
    </rPh>
    <rPh sb="13" eb="15">
      <t>ジカン</t>
    </rPh>
    <phoneticPr fontId="4"/>
  </si>
  <si>
    <t>（PX393便）月水</t>
    <rPh sb="6" eb="7">
      <t>ビン</t>
    </rPh>
    <phoneticPr fontId="4"/>
  </si>
  <si>
    <t>（PX240便）</t>
    <rPh sb="6" eb="7">
      <t>ビン</t>
    </rPh>
    <phoneticPr fontId="4"/>
  </si>
  <si>
    <t>ボート：（終日）×2艘</t>
    <rPh sb="5" eb="7">
      <t>シュウジツ</t>
    </rPh>
    <phoneticPr fontId="4"/>
  </si>
  <si>
    <t>車両：（終日）4WD×2台　or　ボート：（終日）×2艘</t>
    <phoneticPr fontId="4"/>
  </si>
  <si>
    <t>　　　（送迎）荷物車×１台</t>
  </si>
  <si>
    <t>車両：（送迎）ミニバン×1台</t>
    <rPh sb="0" eb="2">
      <t>シャリョウ</t>
    </rPh>
    <rPh sb="4" eb="6">
      <t>ソウゲイ</t>
    </rPh>
    <rPh sb="13" eb="14">
      <t>ダイ</t>
    </rPh>
    <phoneticPr fontId="5"/>
  </si>
  <si>
    <t>車両：（送迎）4WD×2台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</si>
</sst>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;@"/>
    <numFmt numFmtId="177" formatCode="aaa"/>
    <numFmt numFmtId="178" formatCode="m&quot;月&quot;d&quot;日&quot;;@"/>
    <numFmt numFmtId="179" formatCode="hh:mm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149">
    <xf numFmtId="0" fontId="0" fillId="0" borderId="0" xfId="0"/>
    <xf numFmtId="0" fontId="2" fillId="4" borderId="4" xfId="1" applyFont="1" applyFill="1" applyBorder="1" applyAlignment="1">
      <alignment horizontal="left" vertical="center" shrinkToFit="1"/>
    </xf>
    <xf numFmtId="0" fontId="2" fillId="4" borderId="4" xfId="1" applyFont="1" applyFill="1" applyBorder="1" applyAlignment="1">
      <alignment vertical="center" shrinkToFit="1"/>
    </xf>
    <xf numFmtId="0" fontId="9" fillId="0" borderId="14" xfId="1" applyFont="1" applyBorder="1" applyAlignment="1">
      <alignment horizontal="distributed" vertical="center" wrapText="1"/>
    </xf>
    <xf numFmtId="0" fontId="9" fillId="0" borderId="14" xfId="1" applyFont="1" applyBorder="1" applyAlignment="1">
      <alignment vertical="top" wrapText="1"/>
    </xf>
    <xf numFmtId="0" fontId="9" fillId="0" borderId="0" xfId="1" applyFont="1" applyAlignment="1">
      <alignment vertical="center"/>
    </xf>
    <xf numFmtId="0" fontId="9" fillId="0" borderId="23" xfId="1" applyFont="1" applyBorder="1" applyAlignment="1">
      <alignment vertical="center"/>
    </xf>
    <xf numFmtId="0" fontId="9" fillId="0" borderId="14" xfId="1" applyFont="1" applyBorder="1" applyAlignment="1">
      <alignment vertical="top"/>
    </xf>
    <xf numFmtId="0" fontId="9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left" vertical="center"/>
    </xf>
    <xf numFmtId="0" fontId="9" fillId="0" borderId="14" xfId="1" applyFont="1" applyBorder="1" applyAlignment="1">
      <alignment vertical="center"/>
    </xf>
    <xf numFmtId="0" fontId="9" fillId="0" borderId="14" xfId="1" applyFont="1" applyBorder="1" applyAlignment="1">
      <alignment horizontal="left" vertical="top" wrapText="1"/>
    </xf>
    <xf numFmtId="0" fontId="9" fillId="0" borderId="21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15" xfId="1" applyFont="1" applyBorder="1" applyAlignment="1">
      <alignment horizontal="distributed" vertical="center" wrapText="1"/>
    </xf>
    <xf numFmtId="0" fontId="9" fillId="0" borderId="2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56" fontId="10" fillId="0" borderId="0" xfId="1" applyNumberFormat="1" applyFont="1" applyAlignment="1">
      <alignment horizontal="left" vertical="center"/>
    </xf>
    <xf numFmtId="49" fontId="11" fillId="0" borderId="0" xfId="1" applyNumberFormat="1" applyFont="1" applyAlignment="1">
      <alignment horizontal="left" vertical="center"/>
    </xf>
    <xf numFmtId="49" fontId="11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horizontal="distributed" vertical="distributed"/>
    </xf>
    <xf numFmtId="49" fontId="12" fillId="0" borderId="0" xfId="1" applyNumberFormat="1" applyFont="1" applyAlignment="1">
      <alignment horizontal="left" vertical="center"/>
    </xf>
    <xf numFmtId="0" fontId="13" fillId="2" borderId="25" xfId="1" applyFont="1" applyFill="1" applyBorder="1" applyAlignment="1">
      <alignment horizontal="center" vertical="center" textRotation="255"/>
    </xf>
    <xf numFmtId="0" fontId="13" fillId="2" borderId="26" xfId="1" applyFont="1" applyFill="1" applyBorder="1" applyAlignment="1">
      <alignment horizontal="center" vertical="center"/>
    </xf>
    <xf numFmtId="177" fontId="13" fillId="2" borderId="26" xfId="1" applyNumberFormat="1" applyFont="1" applyFill="1" applyBorder="1" applyAlignment="1">
      <alignment horizontal="center" vertical="center" textRotation="255"/>
    </xf>
    <xf numFmtId="176" fontId="13" fillId="2" borderId="27" xfId="1" applyNumberFormat="1" applyFont="1" applyFill="1" applyBorder="1" applyAlignment="1">
      <alignment horizontal="center" vertical="center"/>
    </xf>
    <xf numFmtId="1" fontId="9" fillId="0" borderId="5" xfId="1" applyNumberFormat="1" applyFont="1" applyBorder="1" applyAlignment="1">
      <alignment horizontal="center" vertical="center"/>
    </xf>
    <xf numFmtId="178" fontId="9" fillId="0" borderId="6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/>
    </xf>
    <xf numFmtId="0" fontId="9" fillId="0" borderId="0" xfId="1" applyFont="1" applyAlignment="1">
      <alignment horizontal="distributed" vertical="distributed"/>
    </xf>
    <xf numFmtId="0" fontId="9" fillId="0" borderId="9" xfId="1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4" borderId="4" xfId="1" applyFont="1" applyFill="1" applyBorder="1" applyAlignment="1">
      <alignment horizontal="left" vertical="center" shrinkToFit="1"/>
    </xf>
    <xf numFmtId="1" fontId="9" fillId="0" borderId="10" xfId="1" applyNumberFormat="1" applyFont="1" applyBorder="1" applyAlignment="1">
      <alignment horizontal="center" vertical="center"/>
    </xf>
    <xf numFmtId="178" fontId="9" fillId="0" borderId="11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4" borderId="18" xfId="1" applyFont="1" applyFill="1" applyBorder="1" applyAlignment="1">
      <alignment horizontal="left" vertical="center"/>
    </xf>
    <xf numFmtId="1" fontId="9" fillId="0" borderId="19" xfId="1" applyNumberFormat="1" applyFont="1" applyBorder="1" applyAlignment="1">
      <alignment horizontal="center" vertical="center"/>
    </xf>
    <xf numFmtId="178" fontId="9" fillId="0" borderId="20" xfId="1" applyNumberFormat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distributed" vertical="distributed"/>
    </xf>
    <xf numFmtId="0" fontId="9" fillId="4" borderId="2" xfId="1" applyFont="1" applyFill="1" applyBorder="1" applyAlignment="1">
      <alignment horizontal="left" vertical="center" shrinkToFit="1"/>
    </xf>
    <xf numFmtId="176" fontId="9" fillId="0" borderId="6" xfId="1" applyNumberFormat="1" applyFont="1" applyBorder="1" applyAlignment="1">
      <alignment horizontal="center" vertical="center"/>
    </xf>
    <xf numFmtId="20" fontId="9" fillId="0" borderId="7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9" fillId="0" borderId="6" xfId="1" applyFont="1" applyBorder="1" applyAlignment="1">
      <alignment horizontal="center" vertical="center" shrinkToFit="1"/>
    </xf>
    <xf numFmtId="176" fontId="9" fillId="0" borderId="11" xfId="1" applyNumberFormat="1" applyFont="1" applyBorder="1" applyAlignment="1">
      <alignment horizontal="center" vertical="center"/>
    </xf>
    <xf numFmtId="0" fontId="9" fillId="4" borderId="4" xfId="1" applyFont="1" applyFill="1" applyBorder="1" applyAlignment="1">
      <alignment horizontal="left" vertical="center"/>
    </xf>
    <xf numFmtId="0" fontId="9" fillId="0" borderId="9" xfId="1" applyFont="1" applyBorder="1" applyAlignment="1">
      <alignment vertical="center" shrinkToFit="1"/>
    </xf>
    <xf numFmtId="0" fontId="9" fillId="0" borderId="9" xfId="1" applyFont="1" applyBorder="1" applyAlignment="1">
      <alignment vertical="top" wrapText="1"/>
    </xf>
    <xf numFmtId="0" fontId="9" fillId="0" borderId="12" xfId="1" applyFont="1" applyBorder="1" applyAlignment="1">
      <alignment vertical="center"/>
    </xf>
    <xf numFmtId="0" fontId="9" fillId="4" borderId="17" xfId="1" applyFont="1" applyFill="1" applyBorder="1" applyAlignment="1">
      <alignment horizontal="left" vertical="center"/>
    </xf>
    <xf numFmtId="0" fontId="9" fillId="0" borderId="23" xfId="1" applyFont="1" applyBorder="1" applyAlignment="1">
      <alignment horizontal="distributed" vertical="distributed" shrinkToFit="1"/>
    </xf>
    <xf numFmtId="0" fontId="9" fillId="0" borderId="3" xfId="1" applyFont="1" applyBorder="1" applyAlignment="1">
      <alignment vertical="center" shrinkToFit="1"/>
    </xf>
    <xf numFmtId="0" fontId="9" fillId="0" borderId="8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/>
    </xf>
    <xf numFmtId="178" fontId="9" fillId="0" borderId="7" xfId="1" applyNumberFormat="1" applyFont="1" applyBorder="1" applyAlignment="1">
      <alignment horizontal="center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178" fontId="9" fillId="0" borderId="13" xfId="1" applyNumberFormat="1" applyFont="1" applyBorder="1" applyAlignment="1">
      <alignment horizontal="center" vertical="center"/>
    </xf>
    <xf numFmtId="177" fontId="9" fillId="0" borderId="13" xfId="1" applyNumberFormat="1" applyFont="1" applyBorder="1" applyAlignment="1">
      <alignment horizontal="center" vertical="center"/>
    </xf>
    <xf numFmtId="20" fontId="9" fillId="0" borderId="15" xfId="1" applyNumberFormat="1" applyFont="1" applyBorder="1" applyAlignment="1">
      <alignment horizontal="distributed" vertical="distributed" shrinkToFit="1"/>
    </xf>
    <xf numFmtId="178" fontId="9" fillId="0" borderId="22" xfId="1" applyNumberFormat="1" applyFont="1" applyBorder="1" applyAlignment="1">
      <alignment horizontal="center" vertical="center"/>
    </xf>
    <xf numFmtId="177" fontId="9" fillId="0" borderId="22" xfId="1" applyNumberFormat="1" applyFont="1" applyBorder="1" applyAlignment="1">
      <alignment horizontal="center" vertical="center"/>
    </xf>
    <xf numFmtId="176" fontId="9" fillId="0" borderId="20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vertical="top"/>
    </xf>
    <xf numFmtId="0" fontId="9" fillId="0" borderId="13" xfId="1" applyFont="1" applyBorder="1" applyAlignment="1">
      <alignment vertical="center"/>
    </xf>
    <xf numFmtId="20" fontId="9" fillId="0" borderId="20" xfId="1" applyNumberFormat="1" applyFont="1" applyBorder="1" applyAlignment="1">
      <alignment horizontal="center" vertical="center"/>
    </xf>
    <xf numFmtId="20" fontId="9" fillId="0" borderId="6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20" fontId="9" fillId="0" borderId="11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left" vertical="top" wrapText="1"/>
    </xf>
    <xf numFmtId="20" fontId="9" fillId="0" borderId="14" xfId="1" applyNumberFormat="1" applyFont="1" applyBorder="1" applyAlignment="1">
      <alignment horizontal="distributed" vertical="distributed" shrinkToFit="1"/>
    </xf>
    <xf numFmtId="0" fontId="9" fillId="0" borderId="11" xfId="1" applyFont="1" applyBorder="1" applyAlignment="1">
      <alignment horizontal="center" vertical="center"/>
    </xf>
    <xf numFmtId="0" fontId="9" fillId="5" borderId="0" xfId="1" applyFont="1" applyFill="1" applyAlignment="1">
      <alignment vertical="center"/>
    </xf>
    <xf numFmtId="20" fontId="9" fillId="0" borderId="13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horizontal="distributed" vertical="center"/>
    </xf>
    <xf numFmtId="0" fontId="9" fillId="0" borderId="15" xfId="1" applyFont="1" applyBorder="1" applyAlignment="1">
      <alignment horizontal="left" vertical="center"/>
    </xf>
    <xf numFmtId="20" fontId="9" fillId="0" borderId="23" xfId="1" applyNumberFormat="1" applyFont="1" applyBorder="1" applyAlignment="1">
      <alignment horizontal="distributed" vertical="distributed" shrinkToFit="1"/>
    </xf>
    <xf numFmtId="56" fontId="9" fillId="0" borderId="0" xfId="1" applyNumberFormat="1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distributed" vertical="distributed"/>
    </xf>
    <xf numFmtId="0" fontId="16" fillId="0" borderId="0" xfId="0" applyFont="1" applyAlignment="1">
      <alignment horizontal="left"/>
    </xf>
    <xf numFmtId="49" fontId="9" fillId="0" borderId="0" xfId="0" applyNumberFormat="1" applyFont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0" xfId="1" applyFont="1" applyAlignment="1">
      <alignment vertical="top"/>
    </xf>
    <xf numFmtId="0" fontId="15" fillId="0" borderId="0" xfId="1" applyFont="1" applyAlignment="1">
      <alignment horizontal="left" vertical="center"/>
    </xf>
    <xf numFmtId="0" fontId="9" fillId="0" borderId="0" xfId="1" applyFont="1" applyAlignment="1">
      <alignment horizontal="distributed" vertical="distributed" shrinkToFit="1"/>
    </xf>
    <xf numFmtId="0" fontId="13" fillId="0" borderId="0" xfId="1" applyFont="1" applyAlignment="1">
      <alignment vertical="top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left" vertical="top"/>
    </xf>
    <xf numFmtId="0" fontId="9" fillId="0" borderId="16" xfId="1" applyFont="1" applyBorder="1" applyAlignment="1">
      <alignment vertical="top" wrapText="1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distributed" vertical="center" wrapText="1"/>
    </xf>
    <xf numFmtId="20" fontId="9" fillId="0" borderId="0" xfId="1" applyNumberFormat="1" applyFont="1" applyAlignment="1">
      <alignment horizontal="distributed" vertical="distributed" shrinkToFit="1"/>
    </xf>
    <xf numFmtId="0" fontId="9" fillId="0" borderId="0" xfId="1" applyFont="1" applyAlignment="1">
      <alignment horizontal="center" vertical="top" wrapText="1"/>
    </xf>
    <xf numFmtId="1" fontId="9" fillId="0" borderId="33" xfId="1" applyNumberFormat="1" applyFont="1" applyBorder="1" applyAlignment="1">
      <alignment horizontal="center" vertical="center"/>
    </xf>
    <xf numFmtId="178" fontId="9" fillId="0" borderId="34" xfId="1" applyNumberFormat="1" applyFont="1" applyBorder="1" applyAlignment="1">
      <alignment horizontal="center" vertical="center"/>
    </xf>
    <xf numFmtId="177" fontId="9" fillId="0" borderId="35" xfId="1" applyNumberFormat="1" applyFont="1" applyBorder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vertical="center"/>
    </xf>
    <xf numFmtId="0" fontId="9" fillId="0" borderId="37" xfId="1" applyFont="1" applyBorder="1" applyAlignment="1">
      <alignment vertical="top" wrapText="1"/>
    </xf>
    <xf numFmtId="0" fontId="9" fillId="0" borderId="37" xfId="1" applyFont="1" applyBorder="1" applyAlignment="1">
      <alignment vertical="center"/>
    </xf>
    <xf numFmtId="0" fontId="9" fillId="0" borderId="38" xfId="1" applyFont="1" applyBorder="1" applyAlignment="1">
      <alignment horizontal="distributed" vertical="distributed"/>
    </xf>
    <xf numFmtId="0" fontId="9" fillId="0" borderId="39" xfId="1" applyFont="1" applyBorder="1" applyAlignment="1">
      <alignment horizontal="center" vertical="center"/>
    </xf>
    <xf numFmtId="20" fontId="9" fillId="0" borderId="6" xfId="1" applyNumberFormat="1" applyFont="1" applyBorder="1" applyAlignment="1">
      <alignment horizontal="center" vertical="center" shrinkToFit="1"/>
    </xf>
    <xf numFmtId="20" fontId="9" fillId="0" borderId="11" xfId="1" applyNumberFormat="1" applyFont="1" applyBorder="1" applyAlignment="1">
      <alignment horizontal="center" vertical="center" shrinkToFit="1"/>
    </xf>
    <xf numFmtId="20" fontId="9" fillId="0" borderId="20" xfId="1" applyNumberFormat="1" applyFont="1" applyBorder="1" applyAlignment="1">
      <alignment horizontal="center" vertical="center" shrinkToFit="1"/>
    </xf>
    <xf numFmtId="0" fontId="7" fillId="3" borderId="1" xfId="1" applyFont="1" applyFill="1" applyBorder="1" applyAlignment="1">
      <alignment vertical="center" shrinkToFit="1"/>
    </xf>
    <xf numFmtId="0" fontId="9" fillId="4" borderId="2" xfId="1" applyFont="1" applyFill="1" applyBorder="1" applyAlignment="1">
      <alignment horizontal="left" vertical="center"/>
    </xf>
    <xf numFmtId="0" fontId="9" fillId="4" borderId="4" xfId="1" applyFont="1" applyFill="1" applyBorder="1" applyAlignment="1">
      <alignment vertical="center"/>
    </xf>
    <xf numFmtId="0" fontId="9" fillId="4" borderId="40" xfId="1" applyFont="1" applyFill="1" applyBorder="1" applyAlignment="1">
      <alignment horizontal="left" vertical="center"/>
    </xf>
    <xf numFmtId="0" fontId="9" fillId="4" borderId="2" xfId="1" applyFont="1" applyFill="1" applyBorder="1" applyAlignment="1">
      <alignment vertical="center"/>
    </xf>
    <xf numFmtId="0" fontId="7" fillId="4" borderId="1" xfId="1" applyFont="1" applyFill="1" applyBorder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20" fontId="14" fillId="0" borderId="6" xfId="1" applyNumberFormat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/>
    </xf>
    <xf numFmtId="20" fontId="9" fillId="0" borderId="21" xfId="1" applyNumberFormat="1" applyFont="1" applyBorder="1" applyAlignment="1">
      <alignment horizontal="center" vertical="center" shrinkToFit="1"/>
    </xf>
    <xf numFmtId="20" fontId="9" fillId="0" borderId="8" xfId="1" applyNumberFormat="1" applyFont="1" applyBorder="1" applyAlignment="1">
      <alignment horizontal="center" vertical="center" shrinkToFit="1"/>
    </xf>
    <xf numFmtId="20" fontId="9" fillId="0" borderId="12" xfId="1" applyNumberFormat="1" applyFont="1" applyBorder="1" applyAlignment="1">
      <alignment horizontal="center" vertical="center" shrinkToFit="1"/>
    </xf>
    <xf numFmtId="20" fontId="9" fillId="0" borderId="34" xfId="1" applyNumberFormat="1" applyFont="1" applyBorder="1" applyAlignment="1">
      <alignment horizontal="center" vertical="center" shrinkToFit="1"/>
    </xf>
    <xf numFmtId="49" fontId="9" fillId="0" borderId="0" xfId="1" applyNumberFormat="1" applyFont="1" applyAlignment="1">
      <alignment horizontal="center" vertical="center"/>
    </xf>
    <xf numFmtId="56" fontId="10" fillId="0" borderId="0" xfId="1" applyNumberFormat="1" applyFont="1" applyAlignment="1">
      <alignment horizontal="right" vertical="center"/>
    </xf>
    <xf numFmtId="49" fontId="11" fillId="0" borderId="0" xfId="1" applyNumberFormat="1" applyFont="1" applyAlignment="1">
      <alignment horizontal="center" vertical="center"/>
    </xf>
    <xf numFmtId="0" fontId="9" fillId="4" borderId="4" xfId="1" applyFont="1" applyFill="1" applyBorder="1" applyAlignment="1">
      <alignment horizontal="left" vertical="center" wrapText="1"/>
    </xf>
    <xf numFmtId="0" fontId="13" fillId="2" borderId="28" xfId="1" applyFont="1" applyFill="1" applyBorder="1" applyAlignment="1">
      <alignment horizontal="center" vertical="center"/>
    </xf>
    <xf numFmtId="0" fontId="13" fillId="2" borderId="29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/>
    </xf>
    <xf numFmtId="0" fontId="13" fillId="2" borderId="31" xfId="1" applyFont="1" applyFill="1" applyBorder="1" applyAlignment="1">
      <alignment horizontal="center" vertical="center"/>
    </xf>
    <xf numFmtId="0" fontId="13" fillId="2" borderId="32" xfId="1" applyFont="1" applyFill="1" applyBorder="1" applyAlignment="1">
      <alignment horizontal="center" vertical="center"/>
    </xf>
  </cellXfs>
  <cellStyles count="3">
    <cellStyle name="標準" xfId="0" builtinId="0"/>
    <cellStyle name="標準 3" xfId="2" xr:uid="{998D8680-1741-494C-A7EF-DA9FB08B1692}"/>
    <cellStyle name="標準_kiyokoBLT1" xfId="1" xr:uid="{F36AAEE5-D972-4C09-A53B-2C23A9BA0795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8499-714E-422D-900F-3EFF4EFDAD7E}">
  <sheetPr>
    <tabColor rgb="FFFFFF00"/>
    <pageSetUpPr fitToPage="1"/>
  </sheetPr>
  <dimension ref="A1:Q106"/>
  <sheetViews>
    <sheetView tabSelected="1" view="pageBreakPreview" topLeftCell="A37" zoomScale="55" zoomScaleNormal="55" zoomScaleSheetLayoutView="55" workbookViewId="0">
      <selection activeCell="J71" sqref="J71"/>
    </sheetView>
    <sheetView tabSelected="1" view="pageBreakPreview" zoomScale="60" zoomScaleNormal="25" workbookViewId="1">
      <selection activeCell="Q7" sqref="Q7"/>
    </sheetView>
  </sheetViews>
  <sheetFormatPr defaultColWidth="8.81640625" defaultRowHeight="13" x14ac:dyDescent="0.2"/>
  <cols>
    <col min="1" max="1" width="6.453125" style="97" customWidth="1"/>
    <col min="2" max="2" width="11.08984375" style="97" customWidth="1"/>
    <col min="3" max="3" width="5.6328125" style="97" customWidth="1"/>
    <col min="4" max="4" width="8.1796875" style="98" bestFit="1" customWidth="1"/>
    <col min="5" max="5" width="12.90625" style="97" customWidth="1"/>
    <col min="6" max="6" width="4.453125" style="97" customWidth="1"/>
    <col min="7" max="7" width="2.08984375" style="97" customWidth="1"/>
    <col min="8" max="10" width="18.6328125" style="97" customWidth="1"/>
    <col min="11" max="11" width="18.6328125" style="99" customWidth="1"/>
    <col min="12" max="12" width="4.453125" style="97" customWidth="1"/>
    <col min="13" max="13" width="41.81640625" style="100" customWidth="1"/>
    <col min="14" max="14" width="2.6328125" style="97" customWidth="1"/>
    <col min="15" max="16384" width="8.81640625" style="97"/>
  </cols>
  <sheetData>
    <row r="1" spans="1:17" s="5" customFormat="1" ht="25" customHeight="1" x14ac:dyDescent="0.2">
      <c r="A1" s="140"/>
      <c r="B1" s="140"/>
      <c r="C1" s="140"/>
      <c r="D1" s="140"/>
      <c r="F1" s="16"/>
      <c r="J1" s="141" t="s">
        <v>0</v>
      </c>
      <c r="K1" s="141"/>
      <c r="L1" s="141"/>
      <c r="M1" s="17"/>
    </row>
    <row r="2" spans="1:17" s="20" customFormat="1" ht="30" customHeight="1" x14ac:dyDescent="0.2">
      <c r="A2" s="142" t="s">
        <v>50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8"/>
      <c r="N2" s="19"/>
      <c r="O2" s="19"/>
      <c r="P2" s="19"/>
      <c r="Q2" s="19"/>
    </row>
    <row r="3" spans="1:17" s="20" customFormat="1" ht="16.5" customHeight="1" thickBo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2"/>
      <c r="L3" s="21"/>
      <c r="M3" s="23"/>
    </row>
    <row r="4" spans="1:17" s="5" customFormat="1" ht="58.5" customHeight="1" thickBot="1" x14ac:dyDescent="0.25">
      <c r="A4" s="24"/>
      <c r="B4" s="25" t="s">
        <v>1</v>
      </c>
      <c r="C4" s="26" t="s">
        <v>2</v>
      </c>
      <c r="D4" s="27" t="s">
        <v>5</v>
      </c>
      <c r="E4" s="144" t="s">
        <v>6</v>
      </c>
      <c r="F4" s="145"/>
      <c r="G4" s="146" t="s">
        <v>3</v>
      </c>
      <c r="H4" s="147"/>
      <c r="I4" s="147"/>
      <c r="J4" s="147"/>
      <c r="K4" s="147"/>
      <c r="L4" s="148"/>
      <c r="M4" s="127" t="s">
        <v>4</v>
      </c>
    </row>
    <row r="5" spans="1:17" s="5" customFormat="1" ht="16.5" customHeight="1" x14ac:dyDescent="0.2">
      <c r="A5" s="28"/>
      <c r="B5" s="29"/>
      <c r="C5" s="30"/>
      <c r="D5" s="31"/>
      <c r="E5" s="74"/>
      <c r="F5" s="32"/>
      <c r="G5" s="33"/>
      <c r="H5" s="13"/>
      <c r="I5" s="13"/>
      <c r="K5" s="34"/>
      <c r="L5" s="35"/>
      <c r="M5" s="132"/>
    </row>
    <row r="6" spans="1:17" s="5" customFormat="1" ht="16.5" customHeight="1" x14ac:dyDescent="0.2">
      <c r="A6" s="28">
        <v>1</v>
      </c>
      <c r="B6" s="29">
        <v>45564</v>
      </c>
      <c r="C6" s="30">
        <f>WEEKDAY(B6)</f>
        <v>1</v>
      </c>
      <c r="D6" s="36"/>
      <c r="E6" s="133"/>
      <c r="F6" s="37"/>
      <c r="G6" s="13"/>
      <c r="K6" s="34"/>
      <c r="L6" s="35"/>
      <c r="M6" s="63"/>
    </row>
    <row r="7" spans="1:17" s="5" customFormat="1" ht="16.5" customHeight="1" x14ac:dyDescent="0.2">
      <c r="A7" s="28"/>
      <c r="B7" s="29"/>
      <c r="C7" s="30"/>
      <c r="D7" s="36">
        <v>0.64583333333333337</v>
      </c>
      <c r="E7" s="133"/>
      <c r="F7" s="37"/>
      <c r="G7" s="13"/>
      <c r="H7" s="5" t="s">
        <v>7</v>
      </c>
      <c r="K7" s="34"/>
      <c r="L7" s="35"/>
      <c r="M7" s="63"/>
    </row>
    <row r="8" spans="1:17" s="5" customFormat="1" ht="16.5" customHeight="1" x14ac:dyDescent="0.2">
      <c r="A8" s="39"/>
      <c r="B8" s="40"/>
      <c r="C8" s="41"/>
      <c r="D8" s="42"/>
      <c r="E8" s="90"/>
      <c r="F8" s="43"/>
      <c r="G8" s="44"/>
      <c r="H8" s="45"/>
      <c r="I8" s="46"/>
      <c r="J8" s="45"/>
      <c r="K8" s="47" t="s">
        <v>8</v>
      </c>
      <c r="L8" s="48" t="s">
        <v>9</v>
      </c>
      <c r="M8" s="67"/>
    </row>
    <row r="9" spans="1:17" s="5" customFormat="1" ht="16.5" customHeight="1" x14ac:dyDescent="0.2">
      <c r="A9" s="50"/>
      <c r="B9" s="51"/>
      <c r="C9" s="52"/>
      <c r="D9" s="53"/>
      <c r="E9" s="83"/>
      <c r="F9" s="54"/>
      <c r="G9" s="9"/>
      <c r="H9" s="8"/>
      <c r="I9" s="8"/>
      <c r="J9" s="6"/>
      <c r="K9" s="55"/>
      <c r="L9" s="35"/>
      <c r="M9" s="63"/>
    </row>
    <row r="10" spans="1:17" s="5" customFormat="1" ht="16.5" customHeight="1" x14ac:dyDescent="0.2">
      <c r="A10" s="28">
        <f>MAX($A$5:A9)+1</f>
        <v>2</v>
      </c>
      <c r="B10" s="29">
        <f>MAX($B$5:B9)+1</f>
        <v>45565</v>
      </c>
      <c r="C10" s="30">
        <f>WEEKDAY(B10)</f>
        <v>2</v>
      </c>
      <c r="D10" s="31">
        <v>0.47569444444444442</v>
      </c>
      <c r="E10" s="124" t="s">
        <v>10</v>
      </c>
      <c r="F10" s="32" t="s">
        <v>11</v>
      </c>
      <c r="G10" s="13" t="s">
        <v>12</v>
      </c>
      <c r="H10" s="16"/>
      <c r="K10" s="34"/>
      <c r="L10" s="35"/>
      <c r="M10" s="1" t="s">
        <v>13</v>
      </c>
    </row>
    <row r="11" spans="1:17" s="5" customFormat="1" ht="16.5" customHeight="1" x14ac:dyDescent="0.2">
      <c r="A11" s="28"/>
      <c r="B11" s="29"/>
      <c r="C11" s="30"/>
      <c r="D11" s="31">
        <v>0.73263888888888884</v>
      </c>
      <c r="E11" s="134" t="s">
        <v>14</v>
      </c>
      <c r="F11" s="32" t="s">
        <v>15</v>
      </c>
      <c r="G11" s="13"/>
      <c r="H11" s="16"/>
      <c r="K11" s="34"/>
      <c r="L11" s="35"/>
      <c r="M11" s="63"/>
    </row>
    <row r="12" spans="1:17" s="5" customFormat="1" ht="16.5" customHeight="1" x14ac:dyDescent="0.2">
      <c r="A12" s="28"/>
      <c r="B12" s="29"/>
      <c r="C12" s="30"/>
      <c r="D12" s="31">
        <v>0.85763888888888884</v>
      </c>
      <c r="E12" s="134" t="s">
        <v>16</v>
      </c>
      <c r="F12" s="32" t="s">
        <v>17</v>
      </c>
      <c r="G12" s="13" t="s">
        <v>63</v>
      </c>
      <c r="H12" s="16"/>
      <c r="K12" s="34"/>
      <c r="L12" s="35"/>
      <c r="M12" s="63"/>
    </row>
    <row r="13" spans="1:17" s="5" customFormat="1" ht="16.5" customHeight="1" x14ac:dyDescent="0.2">
      <c r="A13" s="39"/>
      <c r="B13" s="40"/>
      <c r="C13" s="41"/>
      <c r="D13" s="42"/>
      <c r="E13" s="125"/>
      <c r="F13" s="43"/>
      <c r="G13" s="45"/>
      <c r="H13" s="46"/>
      <c r="I13" s="46"/>
      <c r="J13" s="45"/>
      <c r="K13" s="47" t="s">
        <v>18</v>
      </c>
      <c r="L13" s="48" t="s">
        <v>9</v>
      </c>
      <c r="M13" s="67"/>
    </row>
    <row r="14" spans="1:17" s="5" customFormat="1" ht="16.5" customHeight="1" x14ac:dyDescent="0.2">
      <c r="A14" s="50"/>
      <c r="B14" s="51"/>
      <c r="C14" s="52"/>
      <c r="D14" s="57"/>
      <c r="E14" s="124"/>
      <c r="F14" s="58"/>
      <c r="G14" s="9"/>
      <c r="H14" s="8"/>
      <c r="I14" s="8"/>
      <c r="J14" s="9"/>
      <c r="K14" s="55"/>
      <c r="L14" s="59"/>
      <c r="M14" s="63"/>
    </row>
    <row r="15" spans="1:17" s="5" customFormat="1" ht="16.5" customHeight="1" x14ac:dyDescent="0.2">
      <c r="A15" s="28">
        <f>MAX($A$5:A14)+1</f>
        <v>3</v>
      </c>
      <c r="B15" s="29">
        <f>MAX($B$5:B14)+1</f>
        <v>45566</v>
      </c>
      <c r="C15" s="30">
        <f>WEEKDAY(B15)</f>
        <v>3</v>
      </c>
      <c r="D15" s="57">
        <v>0.21875</v>
      </c>
      <c r="E15" s="124" t="s">
        <v>19</v>
      </c>
      <c r="F15" s="58" t="s">
        <v>15</v>
      </c>
      <c r="H15" s="101"/>
      <c r="I15" s="16"/>
      <c r="K15" s="34"/>
      <c r="L15" s="35"/>
      <c r="M15" s="1" t="s">
        <v>13</v>
      </c>
    </row>
    <row r="16" spans="1:17" s="5" customFormat="1" ht="16.5" customHeight="1" x14ac:dyDescent="0.2">
      <c r="A16" s="102"/>
      <c r="B16" s="60"/>
      <c r="C16" s="60"/>
      <c r="D16" s="57"/>
      <c r="E16" s="74"/>
      <c r="F16" s="58"/>
      <c r="H16" s="13" t="s">
        <v>20</v>
      </c>
      <c r="I16" s="34"/>
      <c r="J16" s="13"/>
      <c r="K16" s="34"/>
      <c r="L16" s="35"/>
      <c r="M16" s="2" t="s">
        <v>21</v>
      </c>
    </row>
    <row r="17" spans="1:13" s="5" customFormat="1" ht="16.5" customHeight="1" x14ac:dyDescent="0.2">
      <c r="A17" s="28"/>
      <c r="B17" s="29"/>
      <c r="C17" s="30"/>
      <c r="D17" s="57"/>
      <c r="E17" s="61"/>
      <c r="F17" s="58"/>
      <c r="G17" s="103"/>
      <c r="H17" s="13" t="s">
        <v>22</v>
      </c>
      <c r="I17" s="34"/>
      <c r="J17" s="13"/>
      <c r="K17" s="34"/>
      <c r="L17" s="35"/>
      <c r="M17" s="1" t="s">
        <v>23</v>
      </c>
    </row>
    <row r="18" spans="1:13" s="5" customFormat="1" ht="16.5" customHeight="1" x14ac:dyDescent="0.2">
      <c r="A18" s="28"/>
      <c r="B18" s="29"/>
      <c r="C18" s="30"/>
      <c r="D18" s="57"/>
      <c r="E18" s="74"/>
      <c r="F18" s="58"/>
      <c r="H18" s="5" t="s">
        <v>24</v>
      </c>
      <c r="I18" s="34"/>
      <c r="K18" s="34"/>
      <c r="L18" s="35"/>
      <c r="M18" s="63"/>
    </row>
    <row r="19" spans="1:13" s="5" customFormat="1" ht="16.5" customHeight="1" x14ac:dyDescent="0.2">
      <c r="A19" s="28"/>
      <c r="B19" s="29"/>
      <c r="C19" s="30"/>
      <c r="D19" s="57"/>
      <c r="E19" s="74"/>
      <c r="F19" s="58"/>
      <c r="G19" s="104"/>
      <c r="H19" s="13" t="s">
        <v>25</v>
      </c>
      <c r="I19" s="34"/>
      <c r="J19" s="13"/>
      <c r="K19" s="34"/>
      <c r="L19" s="35"/>
      <c r="M19" s="63"/>
    </row>
    <row r="20" spans="1:13" s="5" customFormat="1" ht="16.5" customHeight="1" x14ac:dyDescent="0.2">
      <c r="A20" s="39"/>
      <c r="B20" s="40"/>
      <c r="C20" s="41"/>
      <c r="D20" s="62"/>
      <c r="E20" s="90"/>
      <c r="F20" s="43"/>
      <c r="G20" s="44"/>
      <c r="H20" s="10"/>
      <c r="I20" s="3"/>
      <c r="J20" s="45"/>
      <c r="K20" s="14" t="s">
        <v>19</v>
      </c>
      <c r="L20" s="48" t="s">
        <v>26</v>
      </c>
      <c r="M20" s="67"/>
    </row>
    <row r="21" spans="1:13" s="5" customFormat="1" ht="16.5" customHeight="1" x14ac:dyDescent="0.2">
      <c r="A21" s="28"/>
      <c r="B21" s="29"/>
      <c r="C21" s="30"/>
      <c r="D21" s="57"/>
      <c r="E21" s="124"/>
      <c r="F21" s="32"/>
      <c r="G21" s="13"/>
      <c r="J21" s="16"/>
      <c r="K21" s="34"/>
      <c r="L21" s="35"/>
      <c r="M21" s="131"/>
    </row>
    <row r="22" spans="1:13" s="5" customFormat="1" ht="16.5" customHeight="1" x14ac:dyDescent="0.2">
      <c r="A22" s="28">
        <f>MAX($A$5:A21)+1</f>
        <v>4</v>
      </c>
      <c r="B22" s="29">
        <f>MAX($B$5:B20)+1</f>
        <v>45567</v>
      </c>
      <c r="C22" s="30">
        <f>WEEKDAY(B22)</f>
        <v>4</v>
      </c>
      <c r="D22" s="57"/>
      <c r="E22" s="124"/>
      <c r="F22" s="58"/>
      <c r="H22" s="101"/>
      <c r="I22" s="16"/>
      <c r="J22" s="16"/>
      <c r="K22" s="105"/>
      <c r="L22" s="64"/>
      <c r="M22" s="1" t="s">
        <v>13</v>
      </c>
    </row>
    <row r="23" spans="1:13" s="5" customFormat="1" ht="16.5" customHeight="1" x14ac:dyDescent="0.2">
      <c r="A23" s="28"/>
      <c r="B23" s="29"/>
      <c r="C23" s="30"/>
      <c r="D23" s="57">
        <v>0.38541666666666669</v>
      </c>
      <c r="E23" s="61" t="s">
        <v>19</v>
      </c>
      <c r="F23" s="58" t="s">
        <v>11</v>
      </c>
      <c r="G23" s="106" t="s">
        <v>64</v>
      </c>
      <c r="H23" s="107"/>
      <c r="I23" s="107"/>
      <c r="J23" s="108"/>
      <c r="K23" s="107"/>
      <c r="L23" s="65"/>
      <c r="M23" s="2" t="s">
        <v>21</v>
      </c>
    </row>
    <row r="24" spans="1:13" s="5" customFormat="1" ht="16.5" customHeight="1" x14ac:dyDescent="0.2">
      <c r="A24" s="28"/>
      <c r="B24" s="29"/>
      <c r="C24" s="30"/>
      <c r="D24" s="57">
        <v>0.43055555555555558</v>
      </c>
      <c r="E24" s="74" t="s">
        <v>38</v>
      </c>
      <c r="F24" s="58" t="s">
        <v>15</v>
      </c>
      <c r="K24" s="105"/>
      <c r="L24" s="64"/>
      <c r="M24" s="1" t="s">
        <v>29</v>
      </c>
    </row>
    <row r="25" spans="1:13" s="5" customFormat="1" ht="16.5" customHeight="1" x14ac:dyDescent="0.2">
      <c r="A25" s="28"/>
      <c r="B25" s="29"/>
      <c r="C25" s="30"/>
      <c r="D25" s="57"/>
      <c r="E25" s="124"/>
      <c r="F25" s="32"/>
      <c r="H25" s="13" t="s">
        <v>25</v>
      </c>
      <c r="K25" s="105"/>
      <c r="L25" s="64"/>
      <c r="M25" s="2"/>
    </row>
    <row r="26" spans="1:13" s="5" customFormat="1" ht="16.5" customHeight="1" x14ac:dyDescent="0.2">
      <c r="A26" s="39"/>
      <c r="B26" s="40"/>
      <c r="C26" s="41"/>
      <c r="D26" s="62"/>
      <c r="E26" s="125"/>
      <c r="F26" s="43"/>
      <c r="G26" s="66"/>
      <c r="H26" s="45"/>
      <c r="I26" s="3"/>
      <c r="J26" s="45"/>
      <c r="K26" s="14" t="s">
        <v>38</v>
      </c>
      <c r="L26" s="48" t="s">
        <v>26</v>
      </c>
      <c r="M26" s="67"/>
    </row>
    <row r="27" spans="1:13" s="5" customFormat="1" ht="16.5" customHeight="1" x14ac:dyDescent="0.2">
      <c r="A27" s="50"/>
      <c r="B27" s="51"/>
      <c r="C27" s="52"/>
      <c r="D27" s="57"/>
      <c r="E27" s="126"/>
      <c r="F27" s="32"/>
      <c r="G27" s="13"/>
      <c r="J27" s="13"/>
      <c r="K27" s="68"/>
      <c r="L27" s="69"/>
      <c r="M27" s="38"/>
    </row>
    <row r="28" spans="1:13" s="5" customFormat="1" ht="16.5" customHeight="1" x14ac:dyDescent="0.2">
      <c r="A28" s="28">
        <f>MAX($A$5:A27)+1</f>
        <v>5</v>
      </c>
      <c r="B28" s="29">
        <f>MAX($B$5:B27)+1</f>
        <v>45568</v>
      </c>
      <c r="C28" s="30">
        <f>WEEKDAY(B28)</f>
        <v>5</v>
      </c>
      <c r="D28" s="57"/>
      <c r="E28" s="74" t="s">
        <v>38</v>
      </c>
      <c r="F28" s="32"/>
      <c r="G28" s="13" t="s">
        <v>39</v>
      </c>
      <c r="K28" s="105"/>
      <c r="L28" s="64"/>
      <c r="M28" s="1" t="s">
        <v>29</v>
      </c>
    </row>
    <row r="29" spans="1:13" s="5" customFormat="1" ht="17.399999999999999" customHeight="1" x14ac:dyDescent="0.2">
      <c r="A29" s="28"/>
      <c r="B29" s="29"/>
      <c r="C29" s="30"/>
      <c r="D29" s="57"/>
      <c r="E29" s="124"/>
      <c r="F29" s="32"/>
      <c r="G29" s="70"/>
      <c r="H29" s="103" t="s">
        <v>40</v>
      </c>
      <c r="I29" s="107"/>
      <c r="J29" s="13"/>
      <c r="K29" s="105"/>
      <c r="L29" s="64"/>
      <c r="M29" s="38"/>
    </row>
    <row r="30" spans="1:13" s="5" customFormat="1" ht="16.5" customHeight="1" x14ac:dyDescent="0.2">
      <c r="A30" s="28"/>
      <c r="B30" s="29"/>
      <c r="C30" s="30"/>
      <c r="D30" s="57"/>
      <c r="E30" s="124"/>
      <c r="F30" s="32"/>
      <c r="G30" s="13"/>
      <c r="H30" s="5" t="s">
        <v>41</v>
      </c>
      <c r="I30" s="107"/>
      <c r="J30" s="107"/>
      <c r="K30" s="107"/>
      <c r="L30" s="65"/>
      <c r="M30" s="38"/>
    </row>
    <row r="31" spans="1:13" s="5" customFormat="1" ht="16.5" customHeight="1" x14ac:dyDescent="0.2">
      <c r="A31" s="28"/>
      <c r="B31" s="29"/>
      <c r="C31" s="30"/>
      <c r="D31" s="57"/>
      <c r="E31" s="124"/>
      <c r="F31" s="32"/>
      <c r="G31" s="13"/>
      <c r="H31" s="5" t="s">
        <v>42</v>
      </c>
      <c r="J31" s="107"/>
      <c r="K31" s="107"/>
      <c r="L31" s="65"/>
      <c r="M31" s="38"/>
    </row>
    <row r="32" spans="1:13" s="5" customFormat="1" ht="16.5" customHeight="1" x14ac:dyDescent="0.2">
      <c r="A32" s="28"/>
      <c r="B32" s="29"/>
      <c r="C32" s="30"/>
      <c r="D32" s="57"/>
      <c r="E32" s="124"/>
      <c r="F32" s="32"/>
      <c r="H32" s="13" t="s">
        <v>25</v>
      </c>
      <c r="J32" s="108"/>
      <c r="K32" s="108"/>
      <c r="L32" s="71"/>
      <c r="M32" s="38"/>
    </row>
    <row r="33" spans="1:13" s="5" customFormat="1" ht="16.5" customHeight="1" x14ac:dyDescent="0.2">
      <c r="A33" s="39"/>
      <c r="B33" s="40"/>
      <c r="C33" s="41"/>
      <c r="D33" s="62"/>
      <c r="E33" s="125"/>
      <c r="F33" s="43"/>
      <c r="G33" s="66"/>
      <c r="H33" s="45"/>
      <c r="I33" s="3"/>
      <c r="J33" s="10"/>
      <c r="K33" s="14" t="s">
        <v>38</v>
      </c>
      <c r="L33" s="48" t="s">
        <v>26</v>
      </c>
      <c r="M33" s="63"/>
    </row>
    <row r="34" spans="1:13" s="5" customFormat="1" ht="16.5" customHeight="1" x14ac:dyDescent="0.2">
      <c r="A34" s="28"/>
      <c r="B34" s="72"/>
      <c r="C34" s="73"/>
      <c r="D34" s="57"/>
      <c r="E34" s="124"/>
      <c r="F34" s="32"/>
      <c r="G34" s="13"/>
      <c r="H34" s="16"/>
      <c r="I34" s="6"/>
      <c r="J34" s="13"/>
      <c r="K34" s="105"/>
      <c r="L34" s="69"/>
      <c r="M34" s="56"/>
    </row>
    <row r="35" spans="1:13" s="5" customFormat="1" ht="16.5" customHeight="1" x14ac:dyDescent="0.2">
      <c r="A35" s="28">
        <f>MAX($A$5:A34)+1</f>
        <v>6</v>
      </c>
      <c r="B35" s="29">
        <f>MAX($B$5:B34)+1</f>
        <v>45569</v>
      </c>
      <c r="C35" s="30">
        <f>WEEKDAY(B35)</f>
        <v>6</v>
      </c>
      <c r="D35" s="57"/>
      <c r="E35" s="135" t="s">
        <v>38</v>
      </c>
      <c r="F35" s="74" t="s">
        <v>17</v>
      </c>
      <c r="G35" s="5" t="s">
        <v>31</v>
      </c>
      <c r="J35" s="103"/>
      <c r="K35" s="107"/>
      <c r="L35" s="65"/>
      <c r="M35" s="1" t="s">
        <v>29</v>
      </c>
    </row>
    <row r="36" spans="1:13" s="5" customFormat="1" ht="16.5" customHeight="1" x14ac:dyDescent="0.2">
      <c r="A36" s="28"/>
      <c r="B36" s="72"/>
      <c r="C36" s="73"/>
      <c r="D36" s="57"/>
      <c r="E36" s="16" t="s">
        <v>43</v>
      </c>
      <c r="F36" s="74" t="s">
        <v>15</v>
      </c>
      <c r="J36" s="103"/>
      <c r="K36" s="107"/>
      <c r="L36" s="65"/>
      <c r="M36" s="38"/>
    </row>
    <row r="37" spans="1:13" s="5" customFormat="1" ht="16.5" customHeight="1" x14ac:dyDescent="0.2">
      <c r="A37" s="28"/>
      <c r="B37" s="72"/>
      <c r="C37" s="73"/>
      <c r="D37" s="57"/>
      <c r="E37" s="16" t="s">
        <v>43</v>
      </c>
      <c r="F37" s="74" t="s">
        <v>17</v>
      </c>
      <c r="G37" s="5" t="s">
        <v>28</v>
      </c>
      <c r="J37" s="103"/>
      <c r="K37" s="107"/>
      <c r="L37" s="65"/>
      <c r="M37" s="2" t="s">
        <v>65</v>
      </c>
    </row>
    <row r="38" spans="1:13" s="5" customFormat="1" ht="16.5" customHeight="1" x14ac:dyDescent="0.2">
      <c r="A38" s="28"/>
      <c r="B38" s="72"/>
      <c r="C38" s="73"/>
      <c r="D38" s="57"/>
      <c r="E38" s="16" t="s">
        <v>44</v>
      </c>
      <c r="F38" s="74" t="s">
        <v>15</v>
      </c>
      <c r="H38" s="103" t="s">
        <v>30</v>
      </c>
      <c r="I38" s="103"/>
      <c r="J38" s="107"/>
      <c r="K38" s="107"/>
      <c r="L38" s="65"/>
      <c r="M38" s="1"/>
    </row>
    <row r="39" spans="1:13" s="5" customFormat="1" ht="16.5" customHeight="1" x14ac:dyDescent="0.2">
      <c r="A39" s="39"/>
      <c r="B39" s="75"/>
      <c r="C39" s="76"/>
      <c r="D39" s="62"/>
      <c r="E39" s="125"/>
      <c r="F39" s="43"/>
      <c r="G39" s="66"/>
      <c r="H39" s="4"/>
      <c r="I39" s="3"/>
      <c r="J39" s="10"/>
      <c r="K39" s="77" t="s">
        <v>44</v>
      </c>
      <c r="L39" s="48" t="s">
        <v>26</v>
      </c>
      <c r="M39" s="67"/>
    </row>
    <row r="40" spans="1:13" s="5" customFormat="1" ht="16.5" customHeight="1" x14ac:dyDescent="0.2">
      <c r="A40" s="50"/>
      <c r="B40" s="78"/>
      <c r="C40" s="79"/>
      <c r="D40" s="80"/>
      <c r="E40" s="16"/>
      <c r="F40" s="74"/>
      <c r="I40" s="13"/>
      <c r="J40" s="9"/>
      <c r="K40" s="105"/>
      <c r="L40" s="64"/>
      <c r="M40" s="38"/>
    </row>
    <row r="41" spans="1:13" s="5" customFormat="1" ht="16.5" customHeight="1" x14ac:dyDescent="0.2">
      <c r="A41" s="28">
        <f>MAX($A$5:A40)+1</f>
        <v>7</v>
      </c>
      <c r="B41" s="29">
        <f>MAX($B$5:B40)+1</f>
        <v>45570</v>
      </c>
      <c r="C41" s="30">
        <f>WEEKDAY(B41)</f>
        <v>7</v>
      </c>
      <c r="D41" s="57"/>
      <c r="E41" s="16" t="s">
        <v>44</v>
      </c>
      <c r="F41" s="74" t="s">
        <v>11</v>
      </c>
      <c r="G41" s="5" t="s">
        <v>28</v>
      </c>
      <c r="I41" s="13"/>
      <c r="J41" s="103"/>
      <c r="K41" s="103"/>
      <c r="L41" s="81"/>
      <c r="M41" s="2" t="s">
        <v>65</v>
      </c>
    </row>
    <row r="42" spans="1:13" s="5" customFormat="1" ht="16.5" customHeight="1" x14ac:dyDescent="0.2">
      <c r="A42" s="28"/>
      <c r="B42" s="72"/>
      <c r="C42" s="73"/>
      <c r="D42" s="57"/>
      <c r="E42" s="16"/>
      <c r="F42" s="74"/>
      <c r="H42" s="103" t="s">
        <v>45</v>
      </c>
      <c r="I42" s="13"/>
      <c r="J42" s="103"/>
      <c r="K42" s="103"/>
      <c r="L42" s="81"/>
      <c r="M42" s="38"/>
    </row>
    <row r="43" spans="1:13" s="5" customFormat="1" ht="16.5" customHeight="1" x14ac:dyDescent="0.2">
      <c r="A43" s="28"/>
      <c r="B43" s="72"/>
      <c r="C43" s="73"/>
      <c r="D43" s="57"/>
      <c r="E43" s="16" t="s">
        <v>46</v>
      </c>
      <c r="F43" s="74" t="s">
        <v>15</v>
      </c>
      <c r="H43" s="103" t="s">
        <v>30</v>
      </c>
      <c r="I43" s="107"/>
      <c r="J43" s="103"/>
      <c r="K43" s="103"/>
      <c r="L43" s="81"/>
      <c r="M43" s="1"/>
    </row>
    <row r="44" spans="1:13" s="5" customFormat="1" ht="16.5" customHeight="1" x14ac:dyDescent="0.2">
      <c r="A44" s="39"/>
      <c r="B44" s="75"/>
      <c r="C44" s="76"/>
      <c r="D44" s="62"/>
      <c r="E44" s="125"/>
      <c r="F44" s="43"/>
      <c r="G44" s="66"/>
      <c r="H44" s="4"/>
      <c r="I44" s="3"/>
      <c r="K44" s="77" t="s">
        <v>46</v>
      </c>
      <c r="L44" s="109" t="s">
        <v>26</v>
      </c>
      <c r="M44" s="67"/>
    </row>
    <row r="45" spans="1:13" s="5" customFormat="1" ht="16.5" customHeight="1" x14ac:dyDescent="0.2">
      <c r="A45" s="50"/>
      <c r="B45" s="78"/>
      <c r="C45" s="79"/>
      <c r="D45" s="57"/>
      <c r="E45" s="16"/>
      <c r="F45" s="74"/>
      <c r="H45" s="110"/>
      <c r="I45" s="110"/>
      <c r="J45" s="9"/>
      <c r="K45" s="105"/>
      <c r="L45" s="64"/>
      <c r="M45" s="38"/>
    </row>
    <row r="46" spans="1:13" s="5" customFormat="1" ht="16.5" customHeight="1" x14ac:dyDescent="0.2">
      <c r="A46" s="28">
        <f>MAX($A$5:A45)+1</f>
        <v>8</v>
      </c>
      <c r="B46" s="29">
        <f>MAX($B$5:B45)+1</f>
        <v>45571</v>
      </c>
      <c r="C46" s="30">
        <f>WEEKDAY(B46)</f>
        <v>1</v>
      </c>
      <c r="D46" s="57"/>
      <c r="E46" s="16" t="s">
        <v>46</v>
      </c>
      <c r="F46" s="74"/>
      <c r="H46" s="103" t="s">
        <v>30</v>
      </c>
      <c r="I46" s="103"/>
      <c r="J46" s="103"/>
      <c r="K46" s="103"/>
      <c r="L46" s="81"/>
      <c r="M46" s="2" t="s">
        <v>65</v>
      </c>
    </row>
    <row r="47" spans="1:13" s="5" customFormat="1" ht="16.5" customHeight="1" x14ac:dyDescent="0.2">
      <c r="A47" s="28"/>
      <c r="B47" s="72"/>
      <c r="C47" s="73"/>
      <c r="D47" s="57"/>
      <c r="E47" s="16"/>
      <c r="F47" s="74"/>
      <c r="H47" s="103" t="s">
        <v>47</v>
      </c>
      <c r="I47" s="103"/>
      <c r="J47" s="103"/>
      <c r="K47" s="103"/>
      <c r="L47" s="81"/>
      <c r="M47" s="38"/>
    </row>
    <row r="48" spans="1:13" s="5" customFormat="1" ht="16.5" customHeight="1" x14ac:dyDescent="0.2">
      <c r="A48" s="28"/>
      <c r="B48" s="72"/>
      <c r="C48" s="73"/>
      <c r="D48" s="57"/>
      <c r="E48" s="16"/>
      <c r="F48" s="74"/>
      <c r="H48" s="103"/>
      <c r="I48" s="103"/>
      <c r="J48" s="103"/>
      <c r="K48" s="103"/>
      <c r="L48" s="81"/>
      <c r="M48" s="38"/>
    </row>
    <row r="49" spans="1:13" s="5" customFormat="1" ht="16.5" customHeight="1" x14ac:dyDescent="0.2">
      <c r="A49" s="28"/>
      <c r="B49" s="72"/>
      <c r="C49" s="73"/>
      <c r="D49" s="62"/>
      <c r="E49" s="125"/>
      <c r="F49" s="43"/>
      <c r="G49" s="66"/>
      <c r="H49" s="4"/>
      <c r="I49" s="3"/>
      <c r="J49" s="82"/>
      <c r="K49" s="77" t="s">
        <v>46</v>
      </c>
      <c r="L49" s="109" t="s">
        <v>26</v>
      </c>
      <c r="M49" s="67"/>
    </row>
    <row r="50" spans="1:13" s="5" customFormat="1" ht="16.5" customHeight="1" x14ac:dyDescent="0.2">
      <c r="A50" s="50"/>
      <c r="B50" s="78"/>
      <c r="C50" s="79"/>
      <c r="D50" s="80"/>
      <c r="E50" s="126"/>
      <c r="F50" s="83"/>
      <c r="G50" s="15"/>
      <c r="H50" s="9"/>
      <c r="I50" s="13"/>
      <c r="K50" s="105"/>
      <c r="L50" s="35"/>
      <c r="M50" s="63"/>
    </row>
    <row r="51" spans="1:13" s="5" customFormat="1" ht="16.5" customHeight="1" x14ac:dyDescent="0.2">
      <c r="A51" s="28">
        <f>MAX($A$5:A50)+1</f>
        <v>9</v>
      </c>
      <c r="B51" s="29">
        <f>MAX($B$5:B49)+1</f>
        <v>45572</v>
      </c>
      <c r="C51" s="30">
        <f>WEEKDAY(B51)</f>
        <v>2</v>
      </c>
      <c r="D51" s="57"/>
      <c r="E51" s="124" t="s">
        <v>46</v>
      </c>
      <c r="F51" s="74" t="s">
        <v>11</v>
      </c>
      <c r="G51" s="5" t="s">
        <v>28</v>
      </c>
      <c r="H51" s="103"/>
      <c r="I51" s="13"/>
      <c r="J51" s="103"/>
      <c r="K51" s="103"/>
      <c r="L51" s="81"/>
      <c r="M51" s="2" t="s">
        <v>65</v>
      </c>
    </row>
    <row r="52" spans="1:13" s="5" customFormat="1" ht="16.5" customHeight="1" x14ac:dyDescent="0.2">
      <c r="A52" s="28"/>
      <c r="B52" s="72"/>
      <c r="C52" s="73"/>
      <c r="D52" s="57"/>
      <c r="E52" s="124" t="s">
        <v>44</v>
      </c>
      <c r="F52" s="84" t="s">
        <v>15</v>
      </c>
      <c r="H52" s="103" t="s">
        <v>45</v>
      </c>
      <c r="I52" s="107"/>
      <c r="J52" s="103"/>
      <c r="K52" s="103"/>
      <c r="L52" s="81"/>
      <c r="M52" s="1" t="s">
        <v>29</v>
      </c>
    </row>
    <row r="53" spans="1:13" s="5" customFormat="1" ht="16.5" customHeight="1" x14ac:dyDescent="0.2">
      <c r="A53" s="28"/>
      <c r="B53" s="72"/>
      <c r="C53" s="73"/>
      <c r="D53" s="57"/>
      <c r="E53" s="124"/>
      <c r="F53" s="84"/>
      <c r="H53" s="103" t="s">
        <v>30</v>
      </c>
      <c r="I53" s="103"/>
      <c r="J53" s="103"/>
      <c r="K53" s="103"/>
      <c r="L53" s="81"/>
      <c r="M53" s="38"/>
    </row>
    <row r="54" spans="1:13" s="5" customFormat="1" ht="16.5" customHeight="1" x14ac:dyDescent="0.2">
      <c r="A54" s="28"/>
      <c r="B54" s="72"/>
      <c r="C54" s="73"/>
      <c r="D54" s="57"/>
      <c r="E54" s="124"/>
      <c r="F54" s="32"/>
      <c r="G54" s="85"/>
      <c r="H54" s="7"/>
      <c r="I54" s="3"/>
      <c r="J54" s="82"/>
      <c r="K54" s="77" t="s">
        <v>44</v>
      </c>
      <c r="L54" s="109" t="s">
        <v>26</v>
      </c>
      <c r="M54" s="67"/>
    </row>
    <row r="55" spans="1:13" s="5" customFormat="1" ht="16.5" customHeight="1" x14ac:dyDescent="0.2">
      <c r="A55" s="50"/>
      <c r="B55" s="78"/>
      <c r="C55" s="79"/>
      <c r="D55" s="80"/>
      <c r="E55" s="136"/>
      <c r="F55" s="83"/>
      <c r="G55" s="8"/>
      <c r="H55" s="9"/>
      <c r="I55" s="9"/>
      <c r="J55" s="6"/>
      <c r="K55" s="68"/>
      <c r="L55" s="59"/>
      <c r="M55" s="1" t="s">
        <v>69</v>
      </c>
    </row>
    <row r="56" spans="1:13" s="5" customFormat="1" ht="16.5" customHeight="1" x14ac:dyDescent="0.2">
      <c r="A56" s="28">
        <f>MAX($A$5:A55)+1</f>
        <v>10</v>
      </c>
      <c r="B56" s="29">
        <f>MAX($B$5:B55)+1</f>
        <v>45573</v>
      </c>
      <c r="C56" s="30">
        <f>WEEKDAY(B56)</f>
        <v>3</v>
      </c>
      <c r="D56" s="57"/>
      <c r="E56" s="137" t="s">
        <v>44</v>
      </c>
      <c r="F56" s="84" t="s">
        <v>11</v>
      </c>
      <c r="G56" s="5" t="s">
        <v>28</v>
      </c>
      <c r="K56" s="105"/>
      <c r="L56" s="35"/>
      <c r="M56" s="2" t="s">
        <v>65</v>
      </c>
    </row>
    <row r="57" spans="1:13" s="5" customFormat="1" ht="17.5" x14ac:dyDescent="0.2">
      <c r="A57" s="28"/>
      <c r="B57" s="72"/>
      <c r="C57" s="73"/>
      <c r="D57" s="57"/>
      <c r="E57" s="16" t="s">
        <v>43</v>
      </c>
      <c r="F57" s="74" t="s">
        <v>15</v>
      </c>
      <c r="H57" s="103"/>
      <c r="I57" s="107"/>
      <c r="J57" s="107"/>
      <c r="K57" s="107"/>
      <c r="L57" s="65"/>
      <c r="M57" s="1"/>
    </row>
    <row r="58" spans="1:13" s="5" customFormat="1" ht="17.5" x14ac:dyDescent="0.2">
      <c r="A58" s="28"/>
      <c r="B58" s="72"/>
      <c r="C58" s="73"/>
      <c r="D58" s="57"/>
      <c r="E58" s="16" t="s">
        <v>43</v>
      </c>
      <c r="F58" s="74" t="s">
        <v>17</v>
      </c>
      <c r="G58" s="5" t="s">
        <v>51</v>
      </c>
      <c r="H58" s="107"/>
      <c r="I58" s="107"/>
      <c r="J58" s="110"/>
      <c r="K58" s="110"/>
      <c r="L58" s="88"/>
      <c r="M58" s="1" t="s">
        <v>29</v>
      </c>
    </row>
    <row r="59" spans="1:13" s="5" customFormat="1" ht="17.5" x14ac:dyDescent="0.2">
      <c r="A59" s="28"/>
      <c r="B59" s="72"/>
      <c r="C59" s="73"/>
      <c r="D59" s="57"/>
      <c r="E59" s="137" t="s">
        <v>38</v>
      </c>
      <c r="F59" s="74" t="s">
        <v>15</v>
      </c>
      <c r="H59" s="110"/>
      <c r="I59" s="111"/>
      <c r="K59" s="112"/>
      <c r="L59" s="65"/>
      <c r="M59" s="38"/>
    </row>
    <row r="60" spans="1:13" s="5" customFormat="1" ht="16.5" customHeight="1" x14ac:dyDescent="0.2">
      <c r="A60" s="39"/>
      <c r="B60" s="75"/>
      <c r="C60" s="76"/>
      <c r="D60" s="62"/>
      <c r="E60" s="138"/>
      <c r="F60" s="86"/>
      <c r="G60" s="10"/>
      <c r="H60" s="87"/>
      <c r="I60" s="3"/>
      <c r="J60" s="10"/>
      <c r="K60" s="77" t="s">
        <v>38</v>
      </c>
      <c r="L60" s="109" t="s">
        <v>26</v>
      </c>
      <c r="M60" s="67"/>
    </row>
    <row r="61" spans="1:13" s="5" customFormat="1" ht="16.5" customHeight="1" x14ac:dyDescent="0.2">
      <c r="A61" s="28"/>
      <c r="B61" s="72"/>
      <c r="C61" s="73"/>
      <c r="D61" s="57"/>
      <c r="E61" s="124"/>
      <c r="F61" s="58"/>
      <c r="G61" s="85"/>
      <c r="H61" s="113"/>
      <c r="I61" s="113"/>
      <c r="K61" s="34"/>
      <c r="L61" s="35"/>
      <c r="M61" s="63"/>
    </row>
    <row r="62" spans="1:13" s="5" customFormat="1" ht="16.5" customHeight="1" x14ac:dyDescent="0.2">
      <c r="A62" s="28">
        <f>MAX($A$5:A61)+1</f>
        <v>11</v>
      </c>
      <c r="B62" s="29">
        <f>MAX($B$5:B61)+1</f>
        <v>45574</v>
      </c>
      <c r="C62" s="30">
        <f>WEEKDAY(B62)</f>
        <v>4</v>
      </c>
      <c r="D62" s="57"/>
      <c r="E62" s="137" t="s">
        <v>38</v>
      </c>
      <c r="F62" s="84" t="s">
        <v>11</v>
      </c>
      <c r="G62" s="85" t="s">
        <v>61</v>
      </c>
      <c r="I62" s="16"/>
      <c r="J62" s="103"/>
      <c r="K62" s="34"/>
      <c r="L62" s="35"/>
      <c r="M62" s="1" t="s">
        <v>29</v>
      </c>
    </row>
    <row r="63" spans="1:13" s="5" customFormat="1" ht="16.5" customHeight="1" x14ac:dyDescent="0.2">
      <c r="A63" s="102"/>
      <c r="B63" s="60"/>
      <c r="C63" s="60"/>
      <c r="D63" s="57"/>
      <c r="E63" s="124" t="s">
        <v>52</v>
      </c>
      <c r="F63" s="84" t="s">
        <v>15</v>
      </c>
      <c r="G63" s="85"/>
      <c r="I63" s="108"/>
      <c r="K63" s="103"/>
      <c r="L63" s="81"/>
      <c r="M63" s="63"/>
    </row>
    <row r="64" spans="1:13" s="5" customFormat="1" ht="16.5" customHeight="1" x14ac:dyDescent="0.2">
      <c r="A64" s="28"/>
      <c r="B64" s="72"/>
      <c r="C64" s="73"/>
      <c r="D64" s="57"/>
      <c r="E64" s="124" t="s">
        <v>52</v>
      </c>
      <c r="F64" s="58" t="s">
        <v>53</v>
      </c>
      <c r="G64" s="85" t="s">
        <v>62</v>
      </c>
      <c r="H64" s="103"/>
      <c r="I64" s="107"/>
      <c r="J64" s="103"/>
      <c r="K64" s="103"/>
      <c r="L64" s="81"/>
      <c r="M64" s="2" t="s">
        <v>65</v>
      </c>
    </row>
    <row r="65" spans="1:13" s="5" customFormat="1" ht="16.5" customHeight="1" x14ac:dyDescent="0.2">
      <c r="A65" s="28"/>
      <c r="B65" s="72"/>
      <c r="C65" s="73"/>
      <c r="D65" s="57"/>
      <c r="E65" s="124" t="s">
        <v>54</v>
      </c>
      <c r="F65" s="84" t="s">
        <v>55</v>
      </c>
      <c r="H65" s="103"/>
      <c r="I65" s="103"/>
      <c r="K65" s="34"/>
      <c r="L65" s="64"/>
      <c r="M65" s="1"/>
    </row>
    <row r="66" spans="1:13" s="5" customFormat="1" ht="16.5" customHeight="1" x14ac:dyDescent="0.2">
      <c r="A66" s="28"/>
      <c r="B66" s="72"/>
      <c r="C66" s="73"/>
      <c r="D66" s="57"/>
      <c r="E66" s="124"/>
      <c r="F66" s="32"/>
      <c r="G66" s="66"/>
      <c r="H66" s="4"/>
      <c r="I66" s="3"/>
      <c r="J66" s="10"/>
      <c r="K66" s="77" t="s">
        <v>54</v>
      </c>
      <c r="L66" s="48" t="s">
        <v>56</v>
      </c>
      <c r="M66" s="67"/>
    </row>
    <row r="67" spans="1:13" s="5" customFormat="1" ht="16.5" customHeight="1" x14ac:dyDescent="0.2">
      <c r="A67" s="50"/>
      <c r="B67" s="51"/>
      <c r="C67" s="79"/>
      <c r="D67" s="80"/>
      <c r="E67" s="126"/>
      <c r="F67" s="83"/>
      <c r="G67" s="12"/>
      <c r="H67" s="6"/>
      <c r="I67" s="8"/>
      <c r="J67" s="6"/>
      <c r="K67" s="55"/>
      <c r="L67" s="59"/>
      <c r="M67" s="63"/>
    </row>
    <row r="68" spans="1:13" s="5" customFormat="1" ht="16.5" customHeight="1" x14ac:dyDescent="0.2">
      <c r="A68" s="28">
        <f>MAX($A$5:A67)+1</f>
        <v>12</v>
      </c>
      <c r="B68" s="29">
        <f>MAX($B$5:B66)+1</f>
        <v>45575</v>
      </c>
      <c r="C68" s="30">
        <f>WEEKDAY(B68)</f>
        <v>5</v>
      </c>
      <c r="D68" s="57"/>
      <c r="E68" s="124" t="s">
        <v>57</v>
      </c>
      <c r="F68" s="84"/>
      <c r="G68" s="85" t="s">
        <v>58</v>
      </c>
      <c r="I68" s="16"/>
      <c r="K68" s="34"/>
      <c r="L68" s="35"/>
      <c r="M68" s="143" t="s">
        <v>66</v>
      </c>
    </row>
    <row r="69" spans="1:13" s="5" customFormat="1" ht="16.5" customHeight="1" x14ac:dyDescent="0.2">
      <c r="A69" s="28"/>
      <c r="B69" s="29"/>
      <c r="C69" s="30"/>
      <c r="D69" s="57"/>
      <c r="E69" s="124"/>
      <c r="F69" s="84"/>
      <c r="G69" s="85"/>
      <c r="H69" s="103" t="s">
        <v>30</v>
      </c>
      <c r="J69" s="103"/>
      <c r="K69" s="110"/>
      <c r="L69" s="88"/>
      <c r="M69" s="143"/>
    </row>
    <row r="70" spans="1:13" s="5" customFormat="1" ht="16.5" customHeight="1" x14ac:dyDescent="0.2">
      <c r="A70" s="39"/>
      <c r="B70" s="40"/>
      <c r="C70" s="76"/>
      <c r="D70" s="62"/>
      <c r="E70" s="125"/>
      <c r="F70" s="43"/>
      <c r="G70" s="66"/>
      <c r="H70" s="11"/>
      <c r="I70" s="89"/>
      <c r="J70" s="10"/>
      <c r="K70" s="77" t="s">
        <v>57</v>
      </c>
      <c r="L70" s="48" t="s">
        <v>26</v>
      </c>
      <c r="M70" s="67"/>
    </row>
    <row r="71" spans="1:13" s="5" customFormat="1" ht="16.5" customHeight="1" x14ac:dyDescent="0.2">
      <c r="A71" s="28"/>
      <c r="B71" s="72"/>
      <c r="C71" s="73"/>
      <c r="D71" s="57"/>
      <c r="E71" s="124"/>
      <c r="F71" s="58"/>
      <c r="G71" s="85"/>
      <c r="H71" s="6"/>
      <c r="I71" s="6"/>
      <c r="J71" s="6"/>
      <c r="K71" s="34"/>
      <c r="L71" s="35"/>
      <c r="M71" s="128"/>
    </row>
    <row r="72" spans="1:13" s="5" customFormat="1" ht="16.5" customHeight="1" x14ac:dyDescent="0.2">
      <c r="A72" s="28">
        <f>MAX($A$5:A71)+1</f>
        <v>13</v>
      </c>
      <c r="B72" s="29">
        <f>MAX($B$5:B71)+1</f>
        <v>45576</v>
      </c>
      <c r="C72" s="30">
        <f>WEEKDAY(B72)</f>
        <v>6</v>
      </c>
      <c r="D72" s="57"/>
      <c r="E72" s="124" t="s">
        <v>57</v>
      </c>
      <c r="F72" s="84"/>
      <c r="G72" s="85" t="s">
        <v>58</v>
      </c>
      <c r="I72" s="16"/>
      <c r="J72" s="103"/>
      <c r="K72" s="110"/>
      <c r="L72" s="88"/>
      <c r="M72" s="143" t="s">
        <v>66</v>
      </c>
    </row>
    <row r="73" spans="1:13" s="5" customFormat="1" ht="16.5" customHeight="1" x14ac:dyDescent="0.2">
      <c r="A73" s="28"/>
      <c r="B73" s="29"/>
      <c r="C73" s="30"/>
      <c r="D73" s="57"/>
      <c r="E73" s="124"/>
      <c r="F73" s="84"/>
      <c r="G73" s="85"/>
      <c r="H73" s="103" t="s">
        <v>30</v>
      </c>
      <c r="J73" s="107"/>
      <c r="K73" s="107"/>
      <c r="L73" s="65"/>
      <c r="M73" s="143"/>
    </row>
    <row r="74" spans="1:13" s="5" customFormat="1" ht="16.5" customHeight="1" x14ac:dyDescent="0.2">
      <c r="A74" s="39"/>
      <c r="B74" s="40"/>
      <c r="C74" s="41"/>
      <c r="D74" s="62"/>
      <c r="E74" s="125"/>
      <c r="F74" s="90"/>
      <c r="G74" s="66"/>
      <c r="H74" s="11"/>
      <c r="I74" s="89"/>
      <c r="J74" s="10"/>
      <c r="K74" s="77" t="s">
        <v>57</v>
      </c>
      <c r="L74" s="48" t="s">
        <v>26</v>
      </c>
      <c r="M74" s="129"/>
    </row>
    <row r="75" spans="1:13" s="5" customFormat="1" ht="16.5" customHeight="1" x14ac:dyDescent="0.2">
      <c r="A75" s="28"/>
      <c r="B75" s="29"/>
      <c r="C75" s="30"/>
      <c r="D75" s="57"/>
      <c r="E75" s="124"/>
      <c r="F75" s="58"/>
      <c r="G75" s="85"/>
      <c r="H75" s="6"/>
      <c r="I75" s="6"/>
      <c r="J75" s="6"/>
      <c r="K75" s="34"/>
      <c r="L75" s="35"/>
      <c r="M75" s="128"/>
    </row>
    <row r="76" spans="1:13" s="5" customFormat="1" ht="16.5" customHeight="1" x14ac:dyDescent="0.2">
      <c r="A76" s="28">
        <f>MAX($A$5:A75)+1</f>
        <v>14</v>
      </c>
      <c r="B76" s="29">
        <f>MAX($B$5:B75)+1</f>
        <v>45577</v>
      </c>
      <c r="C76" s="30">
        <f>WEEKDAY(B76)</f>
        <v>7</v>
      </c>
      <c r="D76" s="57"/>
      <c r="E76" s="124" t="s">
        <v>57</v>
      </c>
      <c r="F76" s="84"/>
      <c r="G76" s="85" t="s">
        <v>58</v>
      </c>
      <c r="I76" s="16"/>
      <c r="J76" s="103"/>
      <c r="K76" s="110"/>
      <c r="L76" s="88"/>
      <c r="M76" s="143" t="s">
        <v>66</v>
      </c>
    </row>
    <row r="77" spans="1:13" s="5" customFormat="1" ht="16.5" customHeight="1" x14ac:dyDescent="0.2">
      <c r="A77" s="28"/>
      <c r="B77" s="72"/>
      <c r="C77" s="73"/>
      <c r="D77" s="57"/>
      <c r="E77" s="124"/>
      <c r="F77" s="84"/>
      <c r="G77" s="85"/>
      <c r="I77" s="16"/>
      <c r="J77" s="103"/>
      <c r="K77" s="110"/>
      <c r="L77" s="88"/>
      <c r="M77" s="143"/>
    </row>
    <row r="78" spans="1:13" s="5" customFormat="1" ht="16.5" customHeight="1" x14ac:dyDescent="0.2">
      <c r="A78" s="28"/>
      <c r="B78" s="72"/>
      <c r="C78" s="73"/>
      <c r="D78" s="57"/>
      <c r="E78" s="124"/>
      <c r="F78" s="84"/>
      <c r="G78" s="85"/>
      <c r="H78" s="103" t="s">
        <v>30</v>
      </c>
      <c r="J78" s="107"/>
      <c r="K78" s="107"/>
      <c r="L78" s="65"/>
      <c r="M78" s="63"/>
    </row>
    <row r="79" spans="1:13" s="91" customFormat="1" ht="16.5" customHeight="1" x14ac:dyDescent="0.2">
      <c r="A79" s="39"/>
      <c r="B79" s="75"/>
      <c r="C79" s="76"/>
      <c r="D79" s="62"/>
      <c r="E79" s="125"/>
      <c r="F79" s="90"/>
      <c r="G79" s="66"/>
      <c r="H79" s="11"/>
      <c r="I79" s="89"/>
      <c r="J79" s="10"/>
      <c r="K79" s="77" t="s">
        <v>57</v>
      </c>
      <c r="L79" s="48" t="s">
        <v>26</v>
      </c>
      <c r="M79" s="67"/>
    </row>
    <row r="80" spans="1:13" s="91" customFormat="1" ht="16.5" customHeight="1" x14ac:dyDescent="0.2">
      <c r="A80" s="28"/>
      <c r="B80" s="51"/>
      <c r="C80" s="73"/>
      <c r="D80" s="31"/>
      <c r="E80" s="124"/>
      <c r="F80" s="32"/>
      <c r="G80" s="5"/>
      <c r="H80" s="110"/>
      <c r="I80" s="112"/>
      <c r="J80" s="5"/>
      <c r="K80" s="95"/>
      <c r="L80" s="59"/>
      <c r="M80" s="63"/>
    </row>
    <row r="81" spans="1:13" s="5" customFormat="1" ht="16.5" customHeight="1" x14ac:dyDescent="0.2">
      <c r="A81" s="28">
        <f>MAX($A$5:A80)+1</f>
        <v>15</v>
      </c>
      <c r="B81" s="29">
        <f>MAX($B$5:B79)+1</f>
        <v>45578</v>
      </c>
      <c r="C81" s="30">
        <f>WEEKDAY(B81)</f>
        <v>1</v>
      </c>
      <c r="D81" s="31"/>
      <c r="E81" s="124" t="s">
        <v>57</v>
      </c>
      <c r="F81" s="58" t="s">
        <v>11</v>
      </c>
      <c r="G81" s="13" t="s">
        <v>28</v>
      </c>
      <c r="I81" s="16"/>
      <c r="K81" s="34"/>
      <c r="L81" s="35"/>
      <c r="M81" s="2" t="s">
        <v>65</v>
      </c>
    </row>
    <row r="82" spans="1:13" s="5" customFormat="1" ht="16.5" customHeight="1" x14ac:dyDescent="0.2">
      <c r="A82" s="28"/>
      <c r="B82" s="29"/>
      <c r="C82" s="73"/>
      <c r="D82" s="31"/>
      <c r="E82" s="124" t="s">
        <v>52</v>
      </c>
      <c r="F82" s="58" t="s">
        <v>15</v>
      </c>
      <c r="G82" s="13"/>
      <c r="I82" s="16"/>
      <c r="K82" s="34"/>
      <c r="L82" s="35"/>
      <c r="M82" s="63"/>
    </row>
    <row r="83" spans="1:13" s="5" customFormat="1" ht="16.5" customHeight="1" x14ac:dyDescent="0.2">
      <c r="A83" s="28"/>
      <c r="B83" s="29"/>
      <c r="C83" s="73"/>
      <c r="D83" s="31"/>
      <c r="E83" s="124" t="s">
        <v>52</v>
      </c>
      <c r="F83" s="58" t="s">
        <v>53</v>
      </c>
      <c r="G83" s="13" t="s">
        <v>51</v>
      </c>
      <c r="K83" s="34"/>
      <c r="L83" s="35"/>
      <c r="M83" s="1" t="s">
        <v>29</v>
      </c>
    </row>
    <row r="84" spans="1:13" s="5" customFormat="1" ht="16.5" customHeight="1" x14ac:dyDescent="0.2">
      <c r="A84" s="28"/>
      <c r="B84" s="29"/>
      <c r="C84" s="73"/>
      <c r="D84" s="31"/>
      <c r="E84" s="124" t="s">
        <v>59</v>
      </c>
      <c r="F84" s="58" t="s">
        <v>55</v>
      </c>
      <c r="G84" s="13"/>
      <c r="K84" s="34"/>
      <c r="L84" s="35"/>
      <c r="M84" s="63"/>
    </row>
    <row r="85" spans="1:13" s="5" customFormat="1" ht="16.5" customHeight="1" x14ac:dyDescent="0.2">
      <c r="A85" s="39"/>
      <c r="B85" s="40"/>
      <c r="C85" s="76"/>
      <c r="D85" s="62"/>
      <c r="E85" s="125"/>
      <c r="F85" s="92"/>
      <c r="G85" s="66"/>
      <c r="H85" s="10"/>
      <c r="I85" s="10"/>
      <c r="J85" s="10"/>
      <c r="K85" s="93" t="s">
        <v>38</v>
      </c>
      <c r="L85" s="48" t="s">
        <v>9</v>
      </c>
      <c r="M85" s="67"/>
    </row>
    <row r="86" spans="1:13" s="5" customFormat="1" ht="16.5" customHeight="1" x14ac:dyDescent="0.2">
      <c r="A86" s="28"/>
      <c r="B86" s="72"/>
      <c r="C86" s="73"/>
      <c r="D86" s="31"/>
      <c r="E86" s="124"/>
      <c r="F86" s="58"/>
      <c r="G86" s="13"/>
      <c r="H86" s="6"/>
      <c r="I86" s="6"/>
      <c r="J86" s="6"/>
      <c r="K86" s="55"/>
      <c r="L86" s="59"/>
      <c r="M86" s="63"/>
    </row>
    <row r="87" spans="1:13" s="5" customFormat="1" ht="16.5" customHeight="1" x14ac:dyDescent="0.2">
      <c r="A87" s="28">
        <f>MAX($A$5:A86)+1</f>
        <v>16</v>
      </c>
      <c r="B87" s="29">
        <f>MAX($B$5:B86)+1</f>
        <v>45579</v>
      </c>
      <c r="C87" s="30">
        <f>WEEKDAY(B87)</f>
        <v>2</v>
      </c>
      <c r="D87" s="31"/>
      <c r="E87" s="124" t="s">
        <v>59</v>
      </c>
      <c r="F87" s="58"/>
      <c r="G87" s="13"/>
      <c r="H87" s="103" t="s">
        <v>40</v>
      </c>
      <c r="I87" s="16"/>
      <c r="K87" s="34"/>
      <c r="L87" s="35"/>
      <c r="M87" s="1" t="s">
        <v>29</v>
      </c>
    </row>
    <row r="88" spans="1:13" s="5" customFormat="1" ht="16.5" customHeight="1" x14ac:dyDescent="0.2">
      <c r="A88" s="28"/>
      <c r="B88" s="29"/>
      <c r="C88" s="30"/>
      <c r="D88" s="31"/>
      <c r="E88" s="124"/>
      <c r="F88" s="58"/>
      <c r="G88" s="13"/>
      <c r="H88" s="5" t="s">
        <v>41</v>
      </c>
      <c r="I88" s="16"/>
      <c r="K88" s="34"/>
      <c r="L88" s="35"/>
      <c r="M88" s="63"/>
    </row>
    <row r="89" spans="1:13" s="5" customFormat="1" ht="16.5" customHeight="1" x14ac:dyDescent="0.2">
      <c r="A89" s="28"/>
      <c r="B89" s="72"/>
      <c r="C89" s="73"/>
      <c r="D89" s="31"/>
      <c r="E89" s="124"/>
      <c r="F89" s="58"/>
      <c r="G89" s="13"/>
      <c r="K89" s="34"/>
      <c r="L89" s="35"/>
      <c r="M89" s="63"/>
    </row>
    <row r="90" spans="1:13" s="5" customFormat="1" ht="16.5" customHeight="1" x14ac:dyDescent="0.2">
      <c r="A90" s="39"/>
      <c r="B90" s="75"/>
      <c r="C90" s="76"/>
      <c r="D90" s="62"/>
      <c r="E90" s="125"/>
      <c r="F90" s="92"/>
      <c r="G90" s="66"/>
      <c r="H90" s="10"/>
      <c r="I90" s="10"/>
      <c r="J90" s="10"/>
      <c r="K90" s="93" t="s">
        <v>38</v>
      </c>
      <c r="L90" s="48" t="s">
        <v>26</v>
      </c>
      <c r="M90" s="67"/>
    </row>
    <row r="91" spans="1:13" s="5" customFormat="1" ht="16.5" customHeight="1" x14ac:dyDescent="0.2">
      <c r="A91" s="50"/>
      <c r="B91" s="51"/>
      <c r="C91" s="73"/>
      <c r="D91" s="31"/>
      <c r="E91" s="124"/>
      <c r="F91" s="58"/>
      <c r="G91" s="13"/>
      <c r="I91" s="16"/>
      <c r="J91" s="6"/>
      <c r="K91" s="55"/>
      <c r="L91" s="59"/>
      <c r="M91" s="1" t="s">
        <v>69</v>
      </c>
    </row>
    <row r="92" spans="1:13" s="5" customFormat="1" ht="16.5" customHeight="1" x14ac:dyDescent="0.2">
      <c r="A92" s="28">
        <f>MAX($A$5:A91)+1</f>
        <v>17</v>
      </c>
      <c r="B92" s="29">
        <f>MAX($B$5:B91)+1</f>
        <v>45580</v>
      </c>
      <c r="C92" s="30">
        <f>WEEKDAY(B92)</f>
        <v>3</v>
      </c>
      <c r="D92" s="31">
        <v>0.4513888888888889</v>
      </c>
      <c r="E92" s="124" t="s">
        <v>38</v>
      </c>
      <c r="F92" s="32" t="s">
        <v>11</v>
      </c>
      <c r="G92" s="85" t="s">
        <v>60</v>
      </c>
      <c r="K92" s="34"/>
      <c r="L92" s="35"/>
      <c r="M92" s="63"/>
    </row>
    <row r="93" spans="1:13" s="5" customFormat="1" ht="16.5" customHeight="1" x14ac:dyDescent="0.2">
      <c r="A93" s="28"/>
      <c r="B93" s="29"/>
      <c r="C93" s="73"/>
      <c r="D93" s="31">
        <v>0.49652777777777779</v>
      </c>
      <c r="E93" s="124" t="s">
        <v>19</v>
      </c>
      <c r="F93" s="58" t="s">
        <v>15</v>
      </c>
      <c r="G93" s="13"/>
      <c r="K93" s="34"/>
      <c r="L93" s="35"/>
      <c r="M93" s="1" t="s">
        <v>23</v>
      </c>
    </row>
    <row r="94" spans="1:13" s="5" customFormat="1" ht="16.5" customHeight="1" x14ac:dyDescent="0.2">
      <c r="A94" s="28"/>
      <c r="B94" s="29"/>
      <c r="C94" s="73"/>
      <c r="D94" s="31"/>
      <c r="E94" s="124"/>
      <c r="F94" s="58"/>
      <c r="G94" s="13"/>
      <c r="H94" s="5" t="s">
        <v>48</v>
      </c>
      <c r="K94" s="34"/>
      <c r="L94" s="35"/>
      <c r="M94" s="63" t="s">
        <v>67</v>
      </c>
    </row>
    <row r="95" spans="1:13" s="5" customFormat="1" ht="16.5" customHeight="1" x14ac:dyDescent="0.2">
      <c r="A95" s="39"/>
      <c r="B95" s="40"/>
      <c r="C95" s="76"/>
      <c r="D95" s="62"/>
      <c r="E95" s="125"/>
      <c r="F95" s="92"/>
      <c r="G95" s="66"/>
      <c r="H95" s="10"/>
      <c r="I95" s="10"/>
      <c r="J95" s="10"/>
      <c r="K95" s="94" t="s">
        <v>19</v>
      </c>
      <c r="L95" s="48" t="s">
        <v>26</v>
      </c>
      <c r="M95" s="67"/>
    </row>
    <row r="96" spans="1:13" s="5" customFormat="1" ht="16.5" customHeight="1" x14ac:dyDescent="0.2">
      <c r="A96" s="50"/>
      <c r="B96" s="51"/>
      <c r="C96" s="73"/>
      <c r="D96" s="31"/>
      <c r="E96" s="124"/>
      <c r="F96" s="58"/>
      <c r="G96" s="13"/>
      <c r="H96" s="6"/>
      <c r="I96" s="6"/>
      <c r="J96" s="6"/>
      <c r="K96" s="95"/>
      <c r="L96" s="59"/>
      <c r="M96" s="63" t="s">
        <v>68</v>
      </c>
    </row>
    <row r="97" spans="1:13" s="5" customFormat="1" ht="16.5" customHeight="1" x14ac:dyDescent="0.2">
      <c r="A97" s="28">
        <f>MAX($A$5:A96)+1</f>
        <v>18</v>
      </c>
      <c r="B97" s="29">
        <f>MAX($B$5:B96)+1</f>
        <v>45581</v>
      </c>
      <c r="C97" s="30">
        <f>WEEKDAY(B97)</f>
        <v>4</v>
      </c>
      <c r="D97" s="31">
        <v>0.61805555555555558</v>
      </c>
      <c r="E97" s="124" t="s">
        <v>19</v>
      </c>
      <c r="F97" s="58" t="s">
        <v>27</v>
      </c>
      <c r="G97" s="13" t="s">
        <v>35</v>
      </c>
      <c r="K97" s="34"/>
      <c r="L97" s="35"/>
      <c r="M97" s="63" t="s">
        <v>67</v>
      </c>
    </row>
    <row r="98" spans="1:13" s="5" customFormat="1" ht="16.5" customHeight="1" x14ac:dyDescent="0.2">
      <c r="A98" s="28"/>
      <c r="B98" s="29"/>
      <c r="C98" s="30"/>
      <c r="D98" s="31">
        <v>0.80555555555555547</v>
      </c>
      <c r="E98" s="124" t="s">
        <v>16</v>
      </c>
      <c r="F98" s="58" t="s">
        <v>32</v>
      </c>
      <c r="G98" s="13"/>
      <c r="K98" s="34"/>
      <c r="L98" s="35"/>
      <c r="M98" s="63"/>
    </row>
    <row r="99" spans="1:13" s="5" customFormat="1" ht="16.5" customHeight="1" x14ac:dyDescent="0.2">
      <c r="A99" s="28"/>
      <c r="B99" s="29"/>
      <c r="C99" s="73"/>
      <c r="D99" s="31">
        <v>0.90972222222222221</v>
      </c>
      <c r="E99" s="124" t="s">
        <v>14</v>
      </c>
      <c r="F99" s="58" t="s">
        <v>36</v>
      </c>
      <c r="G99" s="13" t="s">
        <v>37</v>
      </c>
      <c r="K99" s="34"/>
      <c r="L99" s="35"/>
      <c r="M99" s="63"/>
    </row>
    <row r="100" spans="1:13" s="5" customFormat="1" ht="16.5" customHeight="1" x14ac:dyDescent="0.2">
      <c r="A100" s="39"/>
      <c r="B100" s="40"/>
      <c r="C100" s="76"/>
      <c r="D100" s="62"/>
      <c r="E100" s="125"/>
      <c r="F100" s="92"/>
      <c r="G100" s="66"/>
      <c r="H100" s="10"/>
      <c r="I100" s="10"/>
      <c r="J100" s="10"/>
      <c r="K100" s="77" t="s">
        <v>49</v>
      </c>
      <c r="L100" s="48" t="s">
        <v>26</v>
      </c>
      <c r="M100" s="67"/>
    </row>
    <row r="101" spans="1:13" s="5" customFormat="1" ht="16.5" customHeight="1" x14ac:dyDescent="0.2">
      <c r="A101" s="50"/>
      <c r="B101" s="51"/>
      <c r="C101" s="73"/>
      <c r="D101" s="31"/>
      <c r="E101" s="124"/>
      <c r="F101" s="58"/>
      <c r="G101" s="13"/>
      <c r="H101" s="6"/>
      <c r="I101" s="6"/>
      <c r="J101" s="6"/>
      <c r="K101" s="95"/>
      <c r="L101" s="59"/>
      <c r="M101" s="63"/>
    </row>
    <row r="102" spans="1:13" s="5" customFormat="1" ht="16.5" customHeight="1" x14ac:dyDescent="0.2">
      <c r="A102" s="28">
        <f>MAX($A$5:A101)+1</f>
        <v>19</v>
      </c>
      <c r="B102" s="29">
        <f>MAX($B$5:B101)+1</f>
        <v>45582</v>
      </c>
      <c r="C102" s="30">
        <f>WEEKDAY(B102)</f>
        <v>5</v>
      </c>
      <c r="D102" s="31">
        <v>0.24305555555555555</v>
      </c>
      <c r="E102" s="124" t="s">
        <v>10</v>
      </c>
      <c r="F102" s="32" t="s">
        <v>15</v>
      </c>
      <c r="G102" s="85"/>
      <c r="K102" s="34"/>
      <c r="L102" s="35"/>
      <c r="M102" s="63"/>
    </row>
    <row r="103" spans="1:13" s="5" customFormat="1" ht="16.5" customHeight="1" x14ac:dyDescent="0.2">
      <c r="A103" s="28"/>
      <c r="B103" s="29"/>
      <c r="C103" s="30"/>
      <c r="D103" s="31"/>
      <c r="E103" s="124"/>
      <c r="F103" s="58"/>
      <c r="G103" s="13"/>
      <c r="H103" s="5" t="s">
        <v>33</v>
      </c>
      <c r="K103" s="34"/>
      <c r="L103" s="35"/>
      <c r="M103" s="63"/>
    </row>
    <row r="104" spans="1:13" s="5" customFormat="1" ht="16.5" customHeight="1" x14ac:dyDescent="0.2">
      <c r="A104" s="28"/>
      <c r="B104" s="29"/>
      <c r="C104" s="73"/>
      <c r="D104" s="31"/>
      <c r="E104" s="124"/>
      <c r="F104" s="58"/>
      <c r="G104" s="13"/>
      <c r="K104" s="34"/>
      <c r="L104" s="35"/>
      <c r="M104" s="63"/>
    </row>
    <row r="105" spans="1:13" s="5" customFormat="1" ht="16.5" customHeight="1" thickBot="1" x14ac:dyDescent="0.25">
      <c r="A105" s="114"/>
      <c r="B105" s="115"/>
      <c r="C105" s="116"/>
      <c r="D105" s="117"/>
      <c r="E105" s="139"/>
      <c r="F105" s="118"/>
      <c r="G105" s="119"/>
      <c r="H105" s="120"/>
      <c r="I105" s="120"/>
      <c r="J105" s="121"/>
      <c r="K105" s="122"/>
      <c r="L105" s="123" t="s">
        <v>26</v>
      </c>
      <c r="M105" s="130"/>
    </row>
    <row r="106" spans="1:13" s="91" customFormat="1" ht="16.5" customHeight="1" x14ac:dyDescent="0.2">
      <c r="A106" s="96" t="s">
        <v>34</v>
      </c>
      <c r="B106" s="5"/>
      <c r="C106" s="5"/>
      <c r="D106" s="16"/>
      <c r="E106" s="5"/>
      <c r="F106" s="5"/>
      <c r="G106" s="5"/>
      <c r="H106" s="5"/>
      <c r="I106" s="5"/>
      <c r="J106" s="5"/>
      <c r="K106" s="34"/>
      <c r="L106" s="5"/>
      <c r="M106" s="49"/>
    </row>
  </sheetData>
  <mergeCells count="8">
    <mergeCell ref="A1:D1"/>
    <mergeCell ref="J1:L1"/>
    <mergeCell ref="A2:L2"/>
    <mergeCell ref="M76:M77"/>
    <mergeCell ref="M72:M73"/>
    <mergeCell ref="M68:M69"/>
    <mergeCell ref="E4:F4"/>
    <mergeCell ref="G4:L4"/>
  </mergeCells>
  <phoneticPr fontId="4"/>
  <printOptions horizontalCentered="1"/>
  <pageMargins left="0.59055118110236227" right="0.19685039370078741" top="0.59055118110236227" bottom="0.39370078740157483" header="0.31496062992125984" footer="0.31496062992125984"/>
  <pageSetup paperSize="9" scale="46" orientation="portrait" cellComments="asDisplayed" r:id="rId1"/>
  <colBreaks count="1" manualBreakCount="1">
    <brk id="14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R６BS調３(案)</vt:lpstr>
      <vt:lpstr>'R６BS調３(案)'!Print_Area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近藤久雅</dc:creator>
  <cp:lastModifiedBy>PC04</cp:lastModifiedBy>
  <cp:lastPrinted>2024-07-30T07:09:09Z</cp:lastPrinted>
  <dcterms:created xsi:type="dcterms:W3CDTF">2024-04-11T04:45:16Z</dcterms:created>
  <dcterms:modified xsi:type="dcterms:W3CDTF">2024-07-31T02:00:56Z</dcterms:modified>
</cp:coreProperties>
</file>