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250\share1\⑪R08\⑩業者選定\旅行業者\③令和8年度 ポンペイ・コスラエ現地調査派遣\"/>
    </mc:Choice>
  </mc:AlternateContent>
  <xr:revisionPtr revIDLastSave="0" documentId="8_{9B07580B-DC04-4873-ACDC-CB877F56B834}" xr6:coauthVersionLast="47" xr6:coauthVersionMax="47" xr10:uidLastSave="{00000000-0000-0000-0000-000000000000}"/>
  <bookViews>
    <workbookView xWindow="2385" yWindow="975" windowWidth="19665" windowHeight="10320" xr2:uid="{BF7713C9-C553-477F-A404-571217422D8E}"/>
  </bookViews>
  <sheets>
    <sheet name="2025.12.1（チュークなし）" sheetId="2" r:id="rId1"/>
    <sheet name="抜粋した検体リスト（参考）" sheetId="1" r:id="rId2"/>
  </sheets>
  <definedNames>
    <definedName name="_xlnm.Print_Area" localSheetId="0">'2025.12.1（チュークなし）'!$A$1:$M$76</definedName>
    <definedName name="_xlnm.Print_Area" localSheetId="1">'抜粋した検体リスト（参考）'!$B$1:$O$71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 l="1"/>
  <c r="C10" i="2"/>
  <c r="A17" i="2"/>
  <c r="A23" i="2" s="1"/>
  <c r="A28" i="2" s="1"/>
  <c r="B17" i="2"/>
  <c r="C17" i="2" s="1"/>
  <c r="B23" i="2" l="1"/>
  <c r="A33" i="2"/>
  <c r="C23" i="2" l="1"/>
  <c r="B28" i="2"/>
  <c r="C28" i="2" s="1"/>
  <c r="A38" i="2"/>
  <c r="A43" i="2" s="1"/>
  <c r="B33" i="2" l="1"/>
  <c r="C33" i="2" s="1"/>
  <c r="B38" i="2"/>
  <c r="B43" i="2" s="1"/>
  <c r="C43" i="2" s="1"/>
  <c r="A50" i="2"/>
  <c r="A55" i="2" s="1"/>
  <c r="C38" i="2" l="1"/>
  <c r="B50" i="2"/>
  <c r="C50" i="2" s="1"/>
  <c r="A60" i="2"/>
  <c r="A65" i="2"/>
  <c r="A71" i="2" s="1"/>
  <c r="B55" i="2" l="1"/>
  <c r="C55" i="2" s="1"/>
  <c r="B60" i="2" l="1"/>
  <c r="C60" i="2" s="1"/>
  <c r="B65" i="2" l="1"/>
  <c r="C65" i="2" l="1"/>
  <c r="B71" i="2"/>
  <c r="C71" i="2" s="1"/>
  <c r="G68" i="1" l="1"/>
  <c r="N68" i="1"/>
  <c r="P69" i="1"/>
  <c r="A26" i="1" l="1"/>
</calcChain>
</file>

<file path=xl/sharedStrings.xml><?xml version="1.0" encoding="utf-8"?>
<sst xmlns="http://schemas.openxmlformats.org/spreadsheetml/2006/main" count="325" uniqueCount="201">
  <si>
    <t>（注２）遺骨送還時の焼骨後の遺骨整理番号も同じ番号を付す。</t>
    <rPh sb="1" eb="2">
      <t>チュウ</t>
    </rPh>
    <rPh sb="4" eb="6">
      <t>イコツ</t>
    </rPh>
    <rPh sb="6" eb="8">
      <t>ソウカン</t>
    </rPh>
    <rPh sb="8" eb="9">
      <t>ジ</t>
    </rPh>
    <rPh sb="10" eb="11">
      <t>ヤ</t>
    </rPh>
    <rPh sb="11" eb="12">
      <t>コツ</t>
    </rPh>
    <rPh sb="12" eb="13">
      <t>ゴ</t>
    </rPh>
    <rPh sb="14" eb="16">
      <t>イコツ</t>
    </rPh>
    <rPh sb="16" eb="18">
      <t>セイリ</t>
    </rPh>
    <rPh sb="18" eb="20">
      <t>バンゴウ</t>
    </rPh>
    <rPh sb="21" eb="22">
      <t>オナ</t>
    </rPh>
    <rPh sb="23" eb="25">
      <t>バンゴウ</t>
    </rPh>
    <rPh sb="26" eb="27">
      <t>フ</t>
    </rPh>
    <phoneticPr fontId="2"/>
  </si>
  <si>
    <t>検体整理番号とする。歯・錐体と四肢骨は別袋とし、四肢骨は１つの検体袋に１つの検体を入れ、検体整理番号を付す。</t>
    <rPh sb="0" eb="2">
      <t>ケンタイ</t>
    </rPh>
    <rPh sb="2" eb="4">
      <t>セイリ</t>
    </rPh>
    <rPh sb="4" eb="6">
      <t>バンゴウ</t>
    </rPh>
    <rPh sb="10" eb="11">
      <t>ハ</t>
    </rPh>
    <rPh sb="12" eb="14">
      <t>スイタイ</t>
    </rPh>
    <rPh sb="15" eb="17">
      <t>シシ</t>
    </rPh>
    <rPh sb="17" eb="18">
      <t>コツ</t>
    </rPh>
    <rPh sb="19" eb="20">
      <t>ベツ</t>
    </rPh>
    <rPh sb="20" eb="21">
      <t>フクロ</t>
    </rPh>
    <rPh sb="24" eb="26">
      <t>シシ</t>
    </rPh>
    <rPh sb="26" eb="27">
      <t>コツ</t>
    </rPh>
    <rPh sb="31" eb="33">
      <t>ケンタイ</t>
    </rPh>
    <rPh sb="33" eb="34">
      <t>フクロ</t>
    </rPh>
    <rPh sb="38" eb="40">
      <t>ケンタイ</t>
    </rPh>
    <rPh sb="41" eb="42">
      <t>イ</t>
    </rPh>
    <rPh sb="44" eb="46">
      <t>ケンタイ</t>
    </rPh>
    <rPh sb="46" eb="48">
      <t>セイリ</t>
    </rPh>
    <rPh sb="48" eb="50">
      <t>バンゴウ</t>
    </rPh>
    <rPh sb="51" eb="52">
      <t>フ</t>
    </rPh>
    <phoneticPr fontId="2"/>
  </si>
  <si>
    <t>（注１）検体整理番号は検体を入れた袋単位で現地保管の遺骨と同じ整理番号を付すこととし、一つの遺骨整理番号に対し、検体袋が複数になる場合は、遺骨整理番号に枝番を付して</t>
    <rPh sb="1" eb="2">
      <t>チュウ</t>
    </rPh>
    <rPh sb="4" eb="6">
      <t>ケンタイ</t>
    </rPh>
    <rPh sb="6" eb="8">
      <t>セイリ</t>
    </rPh>
    <rPh sb="8" eb="10">
      <t>バンゴウ</t>
    </rPh>
    <rPh sb="11" eb="13">
      <t>ケンタイ</t>
    </rPh>
    <rPh sb="14" eb="15">
      <t>イ</t>
    </rPh>
    <rPh sb="17" eb="18">
      <t>フクロ</t>
    </rPh>
    <rPh sb="18" eb="20">
      <t>タンイ</t>
    </rPh>
    <rPh sb="21" eb="23">
      <t>ゲンチ</t>
    </rPh>
    <rPh sb="23" eb="25">
      <t>ホカン</t>
    </rPh>
    <rPh sb="26" eb="28">
      <t>イコツ</t>
    </rPh>
    <rPh sb="29" eb="30">
      <t>オナ</t>
    </rPh>
    <rPh sb="31" eb="33">
      <t>セイリ</t>
    </rPh>
    <rPh sb="33" eb="35">
      <t>バンゴウ</t>
    </rPh>
    <rPh sb="36" eb="37">
      <t>フ</t>
    </rPh>
    <rPh sb="43" eb="44">
      <t>ヒト</t>
    </rPh>
    <rPh sb="46" eb="48">
      <t>イコツ</t>
    </rPh>
    <rPh sb="48" eb="50">
      <t>セイリ</t>
    </rPh>
    <rPh sb="50" eb="52">
      <t>バンゴウ</t>
    </rPh>
    <rPh sb="53" eb="54">
      <t>タイ</t>
    </rPh>
    <rPh sb="56" eb="58">
      <t>ケンタイ</t>
    </rPh>
    <rPh sb="58" eb="59">
      <t>フクロ</t>
    </rPh>
    <rPh sb="60" eb="62">
      <t>フクスウ</t>
    </rPh>
    <rPh sb="65" eb="67">
      <t>バアイ</t>
    </rPh>
    <rPh sb="69" eb="71">
      <t>イコツ</t>
    </rPh>
    <rPh sb="71" eb="73">
      <t>セイリ</t>
    </rPh>
    <rPh sb="73" eb="75">
      <t>バンゴウ</t>
    </rPh>
    <rPh sb="76" eb="78">
      <t>エダバン</t>
    </rPh>
    <rPh sb="79" eb="80">
      <t>フ</t>
    </rPh>
    <phoneticPr fontId="2"/>
  </si>
  <si>
    <t>右肋骨</t>
    <rPh sb="0" eb="1">
      <t>ミギ</t>
    </rPh>
    <rPh sb="1" eb="3">
      <t>ロッコツ</t>
    </rPh>
    <phoneticPr fontId="2"/>
  </si>
  <si>
    <t>R07-トラック－追風⑫右奥－集団➀</t>
    <rPh sb="13" eb="14">
      <t>オク</t>
    </rPh>
    <phoneticPr fontId="2"/>
  </si>
  <si>
    <t>なし</t>
    <phoneticPr fontId="2"/>
  </si>
  <si>
    <t>集団</t>
    <rPh sb="0" eb="2">
      <t>シュウダン</t>
    </rPh>
    <phoneticPr fontId="2"/>
  </si>
  <si>
    <t>現地保管なし</t>
    <rPh sb="0" eb="2">
      <t>ゲンチ</t>
    </rPh>
    <rPh sb="2" eb="4">
      <t>ホカン</t>
    </rPh>
    <phoneticPr fontId="2"/>
  </si>
  <si>
    <t>R07-トラック－追風⑫右奥－集団</t>
    <rPh sb="12" eb="13">
      <t>ミギ</t>
    </rPh>
    <rPh sb="13" eb="14">
      <t>オク</t>
    </rPh>
    <phoneticPr fontId="2"/>
  </si>
  <si>
    <t>追風艦首右奥（⑫）</t>
    <rPh sb="0" eb="2">
      <t>オイカゼ</t>
    </rPh>
    <rPh sb="2" eb="4">
      <t>カンシュ</t>
    </rPh>
    <rPh sb="4" eb="5">
      <t>ミギ</t>
    </rPh>
    <rPh sb="5" eb="6">
      <t>オク</t>
    </rPh>
    <phoneticPr fontId="2"/>
  </si>
  <si>
    <t>左脛骨</t>
    <rPh sb="0" eb="3">
      <t>ヒダリケイコツ</t>
    </rPh>
    <phoneticPr fontId="2"/>
  </si>
  <si>
    <t>R07-トラック－追風⑫右前－集団➀</t>
    <phoneticPr fontId="2"/>
  </si>
  <si>
    <t>R07-トラック－追風⑫右前－集団</t>
    <rPh sb="12" eb="14">
      <t>ミギマエ</t>
    </rPh>
    <phoneticPr fontId="2"/>
  </si>
  <si>
    <t>追風艦首右前（⑫）</t>
    <rPh sb="0" eb="2">
      <t>オイカゼ</t>
    </rPh>
    <rPh sb="2" eb="4">
      <t>カンシュ</t>
    </rPh>
    <rPh sb="4" eb="6">
      <t>ミギマエ</t>
    </rPh>
    <phoneticPr fontId="2"/>
  </si>
  <si>
    <t>頭蓋骨を検体としてすべて送還</t>
    <rPh sb="0" eb="3">
      <t>ズガイコツ</t>
    </rPh>
    <rPh sb="4" eb="6">
      <t>ケンタイ</t>
    </rPh>
    <rPh sb="12" eb="14">
      <t>ソウカン</t>
    </rPh>
    <phoneticPr fontId="2"/>
  </si>
  <si>
    <t>左錐体</t>
    <rPh sb="1" eb="3">
      <t>スイタイ</t>
    </rPh>
    <phoneticPr fontId="2"/>
  </si>
  <si>
    <t>R07-トラック－追風⑫奥－集団-個3</t>
    <phoneticPr fontId="2"/>
  </si>
  <si>
    <t>頭蓋骨、下顎骨を検体としてすべて送還</t>
    <rPh sb="0" eb="3">
      <t>トウガイコツ</t>
    </rPh>
    <rPh sb="4" eb="7">
      <t>カガクコツ</t>
    </rPh>
    <rPh sb="8" eb="10">
      <t>ケンタイ</t>
    </rPh>
    <rPh sb="16" eb="18">
      <t>ソウカン</t>
    </rPh>
    <phoneticPr fontId="2"/>
  </si>
  <si>
    <t>左右錐体、歯11（下11）</t>
    <rPh sb="9" eb="10">
      <t>シタ</t>
    </rPh>
    <phoneticPr fontId="2"/>
  </si>
  <si>
    <t>R07-トラック－追風⑫奥－集団-個2</t>
    <rPh sb="17" eb="18">
      <t>コ</t>
    </rPh>
    <phoneticPr fontId="2"/>
  </si>
  <si>
    <t>頭蓋骨を検体としてすべて送還</t>
    <rPh sb="0" eb="3">
      <t>トウガイコツ</t>
    </rPh>
    <rPh sb="4" eb="6">
      <t>ケンタイ</t>
    </rPh>
    <rPh sb="12" eb="14">
      <t>ソウカン</t>
    </rPh>
    <phoneticPr fontId="2"/>
  </si>
  <si>
    <t>左右錐体、歯7（上７）</t>
    <rPh sb="8" eb="9">
      <t>カミ</t>
    </rPh>
    <phoneticPr fontId="2"/>
  </si>
  <si>
    <t>R07-トラック－追風⑫奥－集団-個1</t>
    <rPh sb="17" eb="18">
      <t>コ</t>
    </rPh>
    <phoneticPr fontId="2"/>
  </si>
  <si>
    <t>右脛骨</t>
    <rPh sb="0" eb="1">
      <t>ミギ</t>
    </rPh>
    <rPh sb="1" eb="3">
      <t>ケイコツ</t>
    </rPh>
    <phoneticPr fontId="2"/>
  </si>
  <si>
    <t>R07-トラック－追風⑫奥－集団-⑪</t>
    <phoneticPr fontId="2"/>
  </si>
  <si>
    <t>R07-トラック－追風⑫奥－集団-⑩</t>
    <phoneticPr fontId="2"/>
  </si>
  <si>
    <t>左脛骨</t>
    <rPh sb="0" eb="1">
      <t>ヒダリ</t>
    </rPh>
    <rPh sb="1" eb="3">
      <t>ケイコツ</t>
    </rPh>
    <phoneticPr fontId="2"/>
  </si>
  <si>
    <t>R07-トラック－追風⑫奥－集団-⑨</t>
    <phoneticPr fontId="2"/>
  </si>
  <si>
    <t>右大腿骨</t>
    <rPh sb="0" eb="1">
      <t>ミギ</t>
    </rPh>
    <rPh sb="1" eb="4">
      <t>ダイタイコツ</t>
    </rPh>
    <phoneticPr fontId="2"/>
  </si>
  <si>
    <t>R07-トラック－追風⑫奥－集団-⑧</t>
    <phoneticPr fontId="2"/>
  </si>
  <si>
    <t>R07-トラック－追風⑫奥－集団-⑦</t>
    <phoneticPr fontId="2"/>
  </si>
  <si>
    <t>左大腿骨</t>
    <rPh sb="0" eb="1">
      <t>ヒダリ</t>
    </rPh>
    <rPh sb="1" eb="4">
      <t>ダイタイコツ</t>
    </rPh>
    <phoneticPr fontId="2"/>
  </si>
  <si>
    <t>R07-トラック－追風⑫奥－集団-⑥</t>
    <phoneticPr fontId="2"/>
  </si>
  <si>
    <t>右上腕骨</t>
    <rPh sb="0" eb="1">
      <t>ミギ</t>
    </rPh>
    <rPh sb="1" eb="4">
      <t>ジョウワンコツ</t>
    </rPh>
    <phoneticPr fontId="2"/>
  </si>
  <si>
    <t>R07-トラック－追風⑫奥－集団-⑤</t>
    <phoneticPr fontId="2"/>
  </si>
  <si>
    <t>R07-トラック－追風⑫奥－集団-④</t>
    <phoneticPr fontId="2"/>
  </si>
  <si>
    <t>R07-トラック－追風⑫奥－集団-③</t>
    <phoneticPr fontId="2"/>
  </si>
  <si>
    <t>左上腕骨</t>
    <rPh sb="0" eb="4">
      <t>ヒダリジョウワンコツ</t>
    </rPh>
    <phoneticPr fontId="2"/>
  </si>
  <si>
    <t>R07-トラック－追風⑫奥－集団-②</t>
    <phoneticPr fontId="2"/>
  </si>
  <si>
    <t>左上腕骨</t>
    <rPh sb="0" eb="1">
      <t>ヒダリ</t>
    </rPh>
    <rPh sb="1" eb="4">
      <t>ジョウワンコツ</t>
    </rPh>
    <phoneticPr fontId="2"/>
  </si>
  <si>
    <t>R07-トラック－追風⑫奥－集団-➀</t>
    <rPh sb="12" eb="13">
      <t>オク</t>
    </rPh>
    <phoneticPr fontId="2"/>
  </si>
  <si>
    <t>R07-トラック－追風⑫奥－集団</t>
    <rPh sb="12" eb="13">
      <t>オク</t>
    </rPh>
    <phoneticPr fontId="2"/>
  </si>
  <si>
    <t>追風艦首奥（⑫）</t>
    <rPh sb="0" eb="2">
      <t>オイカゼ</t>
    </rPh>
    <rPh sb="2" eb="4">
      <t>カンシュ</t>
    </rPh>
    <rPh sb="4" eb="5">
      <t>オク</t>
    </rPh>
    <phoneticPr fontId="2"/>
  </si>
  <si>
    <t>10月3～5日</t>
    <rPh sb="2" eb="3">
      <t>ガツ</t>
    </rPh>
    <rPh sb="6" eb="7">
      <t>ヒ</t>
    </rPh>
    <phoneticPr fontId="2"/>
  </si>
  <si>
    <t>左右寛骨、仙骨、第5腰椎</t>
    <rPh sb="0" eb="2">
      <t>サユウ</t>
    </rPh>
    <rPh sb="2" eb="4">
      <t>カンコツ</t>
    </rPh>
    <rPh sb="5" eb="7">
      <t>センコツ</t>
    </rPh>
    <rPh sb="8" eb="9">
      <t>ダイ</t>
    </rPh>
    <rPh sb="10" eb="12">
      <t>ヨウツイ</t>
    </rPh>
    <phoneticPr fontId="2"/>
  </si>
  <si>
    <r>
      <t>R07-トラック－追風⑫前－集団－個3</t>
    </r>
    <r>
      <rPr>
        <sz val="11"/>
        <color theme="1"/>
        <rFont val="游ゴシック"/>
        <family val="2"/>
        <charset val="128"/>
        <scheme val="minor"/>
      </rPr>
      <t/>
    </r>
    <rPh sb="12" eb="13">
      <t>マエ</t>
    </rPh>
    <rPh sb="17" eb="18">
      <t>コ</t>
    </rPh>
    <phoneticPr fontId="2"/>
  </si>
  <si>
    <t>歯10（下顎）</t>
    <rPh sb="0" eb="1">
      <t>ハ</t>
    </rPh>
    <rPh sb="4" eb="5">
      <t>シモ</t>
    </rPh>
    <rPh sb="5" eb="6">
      <t>アゴ</t>
    </rPh>
    <phoneticPr fontId="2"/>
  </si>
  <si>
    <r>
      <t>R07-トラック－追風⑫前－集団－個2</t>
    </r>
    <r>
      <rPr>
        <sz val="11"/>
        <color theme="1"/>
        <rFont val="游ゴシック"/>
        <family val="2"/>
        <charset val="128"/>
        <scheme val="minor"/>
      </rPr>
      <t/>
    </r>
    <rPh sb="12" eb="13">
      <t>マエ</t>
    </rPh>
    <rPh sb="17" eb="18">
      <t>コ</t>
    </rPh>
    <phoneticPr fontId="2"/>
  </si>
  <si>
    <t>頭蓋骨</t>
    <rPh sb="0" eb="3">
      <t>トウガイコツ</t>
    </rPh>
    <phoneticPr fontId="2"/>
  </si>
  <si>
    <t>R07-トラック－追風⑫前－集団－個1</t>
    <rPh sb="12" eb="13">
      <t>マエ</t>
    </rPh>
    <rPh sb="17" eb="18">
      <t>コ</t>
    </rPh>
    <phoneticPr fontId="2"/>
  </si>
  <si>
    <t>R07-トラック－追風⑫前－集団-⑰</t>
    <phoneticPr fontId="2"/>
  </si>
  <si>
    <t>R07-トラック－追風⑫前－集団-⑯</t>
    <phoneticPr fontId="2"/>
  </si>
  <si>
    <t>R07-トラック－追風⑫前－集団-⑮</t>
    <phoneticPr fontId="2"/>
  </si>
  <si>
    <t>R07-トラック－追風⑫前－集団-⑭</t>
    <phoneticPr fontId="2"/>
  </si>
  <si>
    <t>R07-トラック－追風⑫前－集団-⑬</t>
    <phoneticPr fontId="2"/>
  </si>
  <si>
    <t>R07-トラック－追風⑫前－集団-⑫</t>
    <phoneticPr fontId="2"/>
  </si>
  <si>
    <t>R07-トラック－追風⑫前－集団-⑪</t>
    <phoneticPr fontId="2"/>
  </si>
  <si>
    <t>R07-トラック－追風⑫前－集団-⑩</t>
    <phoneticPr fontId="2"/>
  </si>
  <si>
    <t>R07-トラック－追風⑫前－集団-⑨</t>
    <phoneticPr fontId="2"/>
  </si>
  <si>
    <t>R07-トラック－追風⑫前－集団-⑧</t>
    <phoneticPr fontId="2"/>
  </si>
  <si>
    <t>R07-トラック－追風⑫前－集団-⑦</t>
    <phoneticPr fontId="2"/>
  </si>
  <si>
    <t>R07-トラック－追風⑫前－集団-⑥</t>
    <phoneticPr fontId="2"/>
  </si>
  <si>
    <t>R07-トラック－追風⑫前－集団-⑤</t>
    <phoneticPr fontId="2"/>
  </si>
  <si>
    <t>R07-トラック－追風⑫前－集団-④</t>
    <phoneticPr fontId="2"/>
  </si>
  <si>
    <t>R07-トラック－追風⑫前－集団-③</t>
    <phoneticPr fontId="2"/>
  </si>
  <si>
    <t>R07-トラック－追風⑫前－集団-②</t>
    <phoneticPr fontId="2"/>
  </si>
  <si>
    <t>R07-トラック－追風⑫前－集団-➀</t>
    <phoneticPr fontId="2"/>
  </si>
  <si>
    <t>R07-トラック－追風⑫前－集団</t>
    <rPh sb="12" eb="13">
      <t>マエ</t>
    </rPh>
    <phoneticPr fontId="2"/>
  </si>
  <si>
    <t>追風艦首前（⑫）</t>
    <rPh sb="0" eb="2">
      <t>オイカゼ</t>
    </rPh>
    <rPh sb="2" eb="4">
      <t>カンシュ</t>
    </rPh>
    <rPh sb="4" eb="5">
      <t>マエ</t>
    </rPh>
    <phoneticPr fontId="2"/>
  </si>
  <si>
    <t>左錐体</t>
    <rPh sb="0" eb="1">
      <t>ヒダリ</t>
    </rPh>
    <rPh sb="1" eb="3">
      <t>スイタイ</t>
    </rPh>
    <phoneticPr fontId="2"/>
  </si>
  <si>
    <t>R07-トラック－追風⑩右－集団－個1</t>
    <rPh sb="12" eb="13">
      <t>ミギ</t>
    </rPh>
    <rPh sb="17" eb="18">
      <t>コ</t>
    </rPh>
    <phoneticPr fontId="2"/>
  </si>
  <si>
    <t>R07-トラック－追風⑩右－集団-④</t>
    <phoneticPr fontId="2"/>
  </si>
  <si>
    <t>左大腿骨</t>
    <rPh sb="0" eb="4">
      <t>ヒダリダイタイコツ</t>
    </rPh>
    <phoneticPr fontId="2"/>
  </si>
  <si>
    <t>R07-トラック－追風⑩右－集団-③</t>
    <phoneticPr fontId="2"/>
  </si>
  <si>
    <t>R07-トラック－追風⑩右－集団-②</t>
    <phoneticPr fontId="2"/>
  </si>
  <si>
    <t>R07-トラック－追風⑩右－集団-➀</t>
    <rPh sb="12" eb="13">
      <t>ミギ</t>
    </rPh>
    <phoneticPr fontId="2"/>
  </si>
  <si>
    <t>R07-トラック－追風⑩右－集団</t>
    <rPh sb="12" eb="13">
      <t>ミギ</t>
    </rPh>
    <phoneticPr fontId="2"/>
  </si>
  <si>
    <t>追風艦首（⑩）右</t>
    <rPh sb="0" eb="2">
      <t>オイカゼ</t>
    </rPh>
    <rPh sb="2" eb="4">
      <t>カンシュ</t>
    </rPh>
    <rPh sb="7" eb="8">
      <t>ミギ</t>
    </rPh>
    <phoneticPr fontId="2"/>
  </si>
  <si>
    <t>R07-トラック－追風③－集団-➀</t>
    <phoneticPr fontId="2"/>
  </si>
  <si>
    <t>R07-トラック－追風③－集団</t>
    <phoneticPr fontId="2"/>
  </si>
  <si>
    <t>追風　（③）</t>
    <rPh sb="0" eb="2">
      <t>オイカゼ</t>
    </rPh>
    <phoneticPr fontId="2"/>
  </si>
  <si>
    <t>9月30日、10月1日</t>
    <rPh sb="1" eb="2">
      <t>ガツ</t>
    </rPh>
    <rPh sb="4" eb="5">
      <t>ヒ</t>
    </rPh>
    <rPh sb="8" eb="9">
      <t>ガツ</t>
    </rPh>
    <rPh sb="10" eb="11">
      <t>ヒ</t>
    </rPh>
    <phoneticPr fontId="2"/>
  </si>
  <si>
    <t>左右錐体、歯9（上9）</t>
    <rPh sb="0" eb="2">
      <t>サユウ</t>
    </rPh>
    <rPh sb="2" eb="4">
      <t>スイタイ</t>
    </rPh>
    <rPh sb="5" eb="6">
      <t>ハ</t>
    </rPh>
    <rPh sb="8" eb="9">
      <t>ウエ</t>
    </rPh>
    <phoneticPr fontId="2"/>
  </si>
  <si>
    <t>R07-トラック－追風兵員室－集団－個1</t>
    <rPh sb="18" eb="19">
      <t>コ</t>
    </rPh>
    <phoneticPr fontId="2"/>
  </si>
  <si>
    <t>右腓骨</t>
    <rPh sb="0" eb="1">
      <t>ミギ</t>
    </rPh>
    <rPh sb="1" eb="3">
      <t>ヒコツ</t>
    </rPh>
    <phoneticPr fontId="2"/>
  </si>
  <si>
    <t>R07-トラック－追風兵員室－集団－⑥</t>
    <phoneticPr fontId="2"/>
  </si>
  <si>
    <t>R07-トラック－追風兵員室－集団－⑤</t>
    <phoneticPr fontId="2"/>
  </si>
  <si>
    <t>R07-トラック－追風兵員室－集団－④</t>
    <phoneticPr fontId="2"/>
  </si>
  <si>
    <t>R07-トラック－追風兵員室－集団－③</t>
    <phoneticPr fontId="2"/>
  </si>
  <si>
    <t>R07-トラック－追風兵員室－集団－②</t>
    <phoneticPr fontId="2"/>
  </si>
  <si>
    <t>R07-トラック－追風兵員室－集団－➀</t>
    <phoneticPr fontId="2"/>
  </si>
  <si>
    <t>R07-トラック－追風兵員室－集団</t>
    <rPh sb="11" eb="14">
      <t>ヘイインシツ</t>
    </rPh>
    <rPh sb="15" eb="17">
      <t>シュウダン</t>
    </rPh>
    <phoneticPr fontId="2"/>
  </si>
  <si>
    <t>追風　兵員室（⑤）</t>
    <rPh sb="3" eb="6">
      <t>ヘイインシツ</t>
    </rPh>
    <phoneticPr fontId="2"/>
  </si>
  <si>
    <t>下顎骨を検体としてすべて送還</t>
    <rPh sb="0" eb="3">
      <t>カガクコツ</t>
    </rPh>
    <rPh sb="4" eb="6">
      <t>ケンタイ</t>
    </rPh>
    <rPh sb="12" eb="14">
      <t>ソウカン</t>
    </rPh>
    <phoneticPr fontId="2"/>
  </si>
  <si>
    <t>下顎骨・歯10（下10）</t>
    <rPh sb="0" eb="3">
      <t>カガクコツ</t>
    </rPh>
    <rPh sb="4" eb="5">
      <t>ハ</t>
    </rPh>
    <rPh sb="8" eb="9">
      <t>シモ</t>
    </rPh>
    <phoneticPr fontId="2"/>
  </si>
  <si>
    <t>R07-トラック－追風甲板A"-集団-個2</t>
    <rPh sb="19" eb="20">
      <t>コ</t>
    </rPh>
    <phoneticPr fontId="2"/>
  </si>
  <si>
    <t>左右錐体、歯5（上5）、環椎</t>
    <rPh sb="0" eb="4">
      <t>サユウスイタイ</t>
    </rPh>
    <rPh sb="5" eb="6">
      <t>ハ</t>
    </rPh>
    <rPh sb="8" eb="9">
      <t>ウエ</t>
    </rPh>
    <rPh sb="12" eb="14">
      <t>カンツイ</t>
    </rPh>
    <phoneticPr fontId="2"/>
  </si>
  <si>
    <t>R07-トラック－追風甲板A"-集団-個1</t>
    <rPh sb="19" eb="20">
      <t>コ</t>
    </rPh>
    <phoneticPr fontId="2"/>
  </si>
  <si>
    <t>R07-トラック－追風甲板A"-集団⑤</t>
    <phoneticPr fontId="2"/>
  </si>
  <si>
    <t>R07-トラック－追風甲板A"-集団④</t>
    <phoneticPr fontId="2"/>
  </si>
  <si>
    <t>右腓骨と対にならず、最小個体数3と判断</t>
    <rPh sb="0" eb="3">
      <t>ミギヒコツ</t>
    </rPh>
    <rPh sb="4" eb="5">
      <t>ツイ</t>
    </rPh>
    <rPh sb="10" eb="15">
      <t>サイショウコタイスウ</t>
    </rPh>
    <rPh sb="17" eb="19">
      <t>ハンダン</t>
    </rPh>
    <phoneticPr fontId="2"/>
  </si>
  <si>
    <t>左腓骨</t>
    <rPh sb="0" eb="1">
      <t>ヒダリ</t>
    </rPh>
    <rPh sb="1" eb="3">
      <t>ヒコツ</t>
    </rPh>
    <phoneticPr fontId="2"/>
  </si>
  <si>
    <t>R07-トラック－追風甲板A"-集団③</t>
    <phoneticPr fontId="2"/>
  </si>
  <si>
    <t>R07-トラック－追風甲板A"-集団②</t>
    <phoneticPr fontId="2"/>
  </si>
  <si>
    <t>左上腕骨</t>
    <rPh sb="0" eb="1">
      <t>ヒダリ</t>
    </rPh>
    <rPh sb="1" eb="2">
      <t>ウエ</t>
    </rPh>
    <phoneticPr fontId="2"/>
  </si>
  <si>
    <t>R07-トラック－追風甲板A"-集団①</t>
    <phoneticPr fontId="2"/>
  </si>
  <si>
    <t>現地保管なし</t>
    <rPh sb="0" eb="4">
      <t>ゲンチホカン</t>
    </rPh>
    <phoneticPr fontId="2"/>
  </si>
  <si>
    <t>R07-トラック－追風甲板A"-集団</t>
    <phoneticPr fontId="2"/>
  </si>
  <si>
    <t>追風　甲板A”（④海底）</t>
    <rPh sb="3" eb="5">
      <t>カンパン</t>
    </rPh>
    <rPh sb="9" eb="11">
      <t>カイテイ</t>
    </rPh>
    <phoneticPr fontId="2"/>
  </si>
  <si>
    <t>R07-トラック－追風甲板A-集団-個4</t>
    <phoneticPr fontId="2"/>
  </si>
  <si>
    <t>左右錐体</t>
    <rPh sb="0" eb="4">
      <t>サユウスイタイ</t>
    </rPh>
    <phoneticPr fontId="2"/>
  </si>
  <si>
    <t>R07-トラック－追風甲板A-集団-個3</t>
    <phoneticPr fontId="2"/>
  </si>
  <si>
    <t>左右錐体、歯1（上1）</t>
    <rPh sb="0" eb="4">
      <t>サユウスイタイ</t>
    </rPh>
    <rPh sb="5" eb="6">
      <t>ハ</t>
    </rPh>
    <rPh sb="8" eb="9">
      <t>ウエ</t>
    </rPh>
    <phoneticPr fontId="2"/>
  </si>
  <si>
    <t>R07-トラック－追風甲板A-集団-個2</t>
    <phoneticPr fontId="2"/>
  </si>
  <si>
    <t>ｇ</t>
    <phoneticPr fontId="2"/>
  </si>
  <si>
    <t>左右錐体、歯４（上4）</t>
    <rPh sb="0" eb="4">
      <t>サユウスイタイ</t>
    </rPh>
    <rPh sb="5" eb="6">
      <t>ハ</t>
    </rPh>
    <rPh sb="8" eb="9">
      <t>ウエ</t>
    </rPh>
    <phoneticPr fontId="2"/>
  </si>
  <si>
    <t>R07-トラック－追風甲板A-集団-個1</t>
    <rPh sb="11" eb="13">
      <t>カンパン</t>
    </rPh>
    <rPh sb="15" eb="17">
      <t>シュウダン</t>
    </rPh>
    <rPh sb="18" eb="19">
      <t>コ</t>
    </rPh>
    <phoneticPr fontId="2"/>
  </si>
  <si>
    <t>ｚ</t>
    <phoneticPr fontId="2"/>
  </si>
  <si>
    <t>R07-トラック－追風甲板A-集団１-②</t>
    <rPh sb="11" eb="13">
      <t>カンパン</t>
    </rPh>
    <phoneticPr fontId="2"/>
  </si>
  <si>
    <t>左上腕骨</t>
    <rPh sb="0" eb="1">
      <t>ヒダリ</t>
    </rPh>
    <rPh sb="1" eb="3">
      <t>ジョウワン</t>
    </rPh>
    <rPh sb="3" eb="4">
      <t>コツ</t>
    </rPh>
    <phoneticPr fontId="2"/>
  </si>
  <si>
    <t>R07-トラック－追風甲板A-集団１-①</t>
    <rPh sb="11" eb="13">
      <t>カンパン</t>
    </rPh>
    <rPh sb="15" eb="17">
      <t>シュウダン</t>
    </rPh>
    <phoneticPr fontId="2"/>
  </si>
  <si>
    <t>R07-トラック－追風甲板A-集団</t>
    <rPh sb="11" eb="13">
      <t>カンパン</t>
    </rPh>
    <phoneticPr fontId="2"/>
  </si>
  <si>
    <t>追風　甲板A</t>
    <rPh sb="3" eb="5">
      <t>カンパン</t>
    </rPh>
    <phoneticPr fontId="2"/>
  </si>
  <si>
    <t>（注１）</t>
    <rPh sb="1" eb="2">
      <t>チュウ</t>
    </rPh>
    <phoneticPr fontId="2"/>
  </si>
  <si>
    <t>※　遺骨・遺留品調書を作成する。</t>
    <rPh sb="2" eb="4">
      <t>イコツ</t>
    </rPh>
    <rPh sb="5" eb="8">
      <t>イリュウヒン</t>
    </rPh>
    <rPh sb="8" eb="10">
      <t>チョウショ</t>
    </rPh>
    <rPh sb="11" eb="13">
      <t>サクセイ</t>
    </rPh>
    <phoneticPr fontId="2"/>
  </si>
  <si>
    <t>※　現地保管の遺骨整理番号を記載する。</t>
    <rPh sb="2" eb="4">
      <t>ゲンチ</t>
    </rPh>
    <rPh sb="4" eb="6">
      <t>ホカン</t>
    </rPh>
    <rPh sb="7" eb="9">
      <t>イコツ</t>
    </rPh>
    <rPh sb="9" eb="11">
      <t>セイリ</t>
    </rPh>
    <rPh sb="11" eb="13">
      <t>バンゴウ</t>
    </rPh>
    <rPh sb="14" eb="16">
      <t>キサイ</t>
    </rPh>
    <phoneticPr fontId="2"/>
  </si>
  <si>
    <t>数</t>
    <rPh sb="0" eb="1">
      <t>スウ</t>
    </rPh>
    <phoneticPr fontId="2"/>
  </si>
  <si>
    <t>検体の部位</t>
    <rPh sb="0" eb="2">
      <t>ケンタイ</t>
    </rPh>
    <rPh sb="3" eb="5">
      <t>ブイ</t>
    </rPh>
    <phoneticPr fontId="2"/>
  </si>
  <si>
    <t>検体整理番号</t>
    <rPh sb="0" eb="2">
      <t>ケンタイ</t>
    </rPh>
    <rPh sb="2" eb="4">
      <t>セイリ</t>
    </rPh>
    <rPh sb="4" eb="6">
      <t>バンゴウ</t>
    </rPh>
    <phoneticPr fontId="2"/>
  </si>
  <si>
    <t>備考</t>
    <rPh sb="0" eb="2">
      <t>ビコウ</t>
    </rPh>
    <phoneticPr fontId="2"/>
  </si>
  <si>
    <t>検体</t>
    <rPh sb="0" eb="2">
      <t>ケンタイ</t>
    </rPh>
    <phoneticPr fontId="2"/>
  </si>
  <si>
    <t>氏名判明見込み
遺留品</t>
    <rPh sb="0" eb="2">
      <t>シメイ</t>
    </rPh>
    <rPh sb="2" eb="4">
      <t>ハンメイ</t>
    </rPh>
    <rPh sb="4" eb="6">
      <t>ミコ</t>
    </rPh>
    <rPh sb="8" eb="11">
      <t>イリュウヒン</t>
    </rPh>
    <phoneticPr fontId="2"/>
  </si>
  <si>
    <t>発見
深度</t>
    <rPh sb="0" eb="2">
      <t>ハッケン</t>
    </rPh>
    <rPh sb="3" eb="4">
      <t>フカ</t>
    </rPh>
    <rPh sb="4" eb="5">
      <t>ド</t>
    </rPh>
    <phoneticPr fontId="2"/>
  </si>
  <si>
    <t>個体性</t>
    <rPh sb="0" eb="3">
      <t>コタイセイ</t>
    </rPh>
    <phoneticPr fontId="2"/>
  </si>
  <si>
    <t>個別／
集団</t>
    <rPh sb="0" eb="2">
      <t>コベツ</t>
    </rPh>
    <rPh sb="4" eb="6">
      <t>シュウダン</t>
    </rPh>
    <phoneticPr fontId="2"/>
  </si>
  <si>
    <t>柱数</t>
    <rPh sb="0" eb="1">
      <t>ハシラ</t>
    </rPh>
    <rPh sb="1" eb="2">
      <t>スウ</t>
    </rPh>
    <phoneticPr fontId="2"/>
  </si>
  <si>
    <t>遺骨袋数</t>
    <rPh sb="0" eb="2">
      <t>イコツ</t>
    </rPh>
    <rPh sb="2" eb="3">
      <t>フクロ</t>
    </rPh>
    <rPh sb="3" eb="4">
      <t>スウ</t>
    </rPh>
    <phoneticPr fontId="2"/>
  </si>
  <si>
    <t>遺骨整理番号</t>
    <rPh sb="0" eb="2">
      <t>イコツ</t>
    </rPh>
    <rPh sb="2" eb="4">
      <t>セイリ</t>
    </rPh>
    <rPh sb="4" eb="6">
      <t>バンゴウ</t>
    </rPh>
    <phoneticPr fontId="2"/>
  </si>
  <si>
    <t>収容場所</t>
    <rPh sb="0" eb="2">
      <t>シュウヨウ</t>
    </rPh>
    <rPh sb="2" eb="4">
      <t>バショ</t>
    </rPh>
    <phoneticPr fontId="2"/>
  </si>
  <si>
    <t>収容日</t>
    <rPh sb="0" eb="2">
      <t>シュウヨウ</t>
    </rPh>
    <rPh sb="2" eb="3">
      <t>ビ</t>
    </rPh>
    <phoneticPr fontId="2"/>
  </si>
  <si>
    <t>№</t>
    <phoneticPr fontId="2"/>
  </si>
  <si>
    <t>令和7年度トラック諸島（沈没艦船）戦没者遺骨取集派遣</t>
    <rPh sb="0" eb="1">
      <t>レイ</t>
    </rPh>
    <rPh sb="1" eb="2">
      <t>ワ</t>
    </rPh>
    <rPh sb="3" eb="5">
      <t>ネンド</t>
    </rPh>
    <rPh sb="9" eb="11">
      <t>ショトウ</t>
    </rPh>
    <rPh sb="12" eb="16">
      <t>チンボツカンセン</t>
    </rPh>
    <rPh sb="17" eb="20">
      <t>センボツシャ</t>
    </rPh>
    <rPh sb="20" eb="24">
      <t>イコツシュシュウ</t>
    </rPh>
    <rPh sb="24" eb="26">
      <t>ハケン</t>
    </rPh>
    <phoneticPr fontId="2"/>
  </si>
  <si>
    <t>遺骨整理表</t>
    <rPh sb="0" eb="2">
      <t>イコツ</t>
    </rPh>
    <rPh sb="2" eb="4">
      <t>セイリ</t>
    </rPh>
    <rPh sb="4" eb="5">
      <t>ヒョウ</t>
    </rPh>
    <phoneticPr fontId="2"/>
  </si>
  <si>
    <t>※　日程は、現地事情等により変更することがある。</t>
    <rPh sb="2" eb="4">
      <t>ニッテイ</t>
    </rPh>
    <rPh sb="6" eb="8">
      <t>ゲンチ</t>
    </rPh>
    <rPh sb="8" eb="11">
      <t>ジジョウナド</t>
    </rPh>
    <rPh sb="14" eb="16">
      <t>ヘンコウ</t>
    </rPh>
    <phoneticPr fontId="12"/>
  </si>
  <si>
    <t>【解団】</t>
    <rPh sb="1" eb="3">
      <t>カイダン</t>
    </rPh>
    <phoneticPr fontId="14"/>
  </si>
  <si>
    <t>着</t>
    <rPh sb="0" eb="1">
      <t>チャク</t>
    </rPh>
    <phoneticPr fontId="14"/>
  </si>
  <si>
    <t>成田</t>
    <rPh sb="0" eb="2">
      <t>ナリタ</t>
    </rPh>
    <phoneticPr fontId="14"/>
  </si>
  <si>
    <t>（UA196）</t>
    <phoneticPr fontId="2"/>
  </si>
  <si>
    <t>発</t>
    <rPh sb="0" eb="1">
      <t>ハツ</t>
    </rPh>
    <phoneticPr fontId="14"/>
  </si>
  <si>
    <t>グアム</t>
    <phoneticPr fontId="14"/>
  </si>
  <si>
    <t>泊</t>
    <rPh sb="0" eb="1">
      <t>ハク</t>
    </rPh>
    <phoneticPr fontId="12"/>
  </si>
  <si>
    <t>※以前は月・火・木・土　／　火・土　乗換4回、月・木　乗換3回</t>
    <rPh sb="1" eb="3">
      <t>イゼン</t>
    </rPh>
    <phoneticPr fontId="2"/>
  </si>
  <si>
    <t>着</t>
    <rPh sb="0" eb="1">
      <t>チャク</t>
    </rPh>
    <phoneticPr fontId="2"/>
  </si>
  <si>
    <t>グアム</t>
    <phoneticPr fontId="2"/>
  </si>
  <si>
    <t>※火・金</t>
    <rPh sb="3" eb="4">
      <t>キン</t>
    </rPh>
    <phoneticPr fontId="2"/>
  </si>
  <si>
    <t>（UA154）</t>
    <phoneticPr fontId="2"/>
  </si>
  <si>
    <t>発</t>
    <rPh sb="0" eb="1">
      <t>ハツ</t>
    </rPh>
    <phoneticPr fontId="2"/>
  </si>
  <si>
    <t>コスラエ</t>
    <phoneticPr fontId="14"/>
  </si>
  <si>
    <t>【コスラエ州政府に結果報告】</t>
    <rPh sb="5" eb="8">
      <t>シュウセイフ</t>
    </rPh>
    <rPh sb="9" eb="11">
      <t>ケッカ</t>
    </rPh>
    <rPh sb="11" eb="13">
      <t>ホウコク</t>
    </rPh>
    <phoneticPr fontId="14"/>
  </si>
  <si>
    <t>【事業周知】</t>
    <rPh sb="1" eb="3">
      <t>ジギョウ</t>
    </rPh>
    <rPh sb="3" eb="5">
      <t>シュウチ</t>
    </rPh>
    <phoneticPr fontId="14"/>
  </si>
  <si>
    <t>【昭和48年収容地点調査】</t>
    <rPh sb="1" eb="3">
      <t>ショウワ</t>
    </rPh>
    <rPh sb="5" eb="6">
      <t>ネン</t>
    </rPh>
    <rPh sb="6" eb="8">
      <t>シュウヨウ</t>
    </rPh>
    <rPh sb="8" eb="10">
      <t>チテン</t>
    </rPh>
    <rPh sb="10" eb="12">
      <t>チョウサ</t>
    </rPh>
    <phoneticPr fontId="14"/>
  </si>
  <si>
    <t>【コスラエ州政府表敬訪問及び打合せ】</t>
    <rPh sb="5" eb="8">
      <t>シュウセイフ</t>
    </rPh>
    <rPh sb="8" eb="13">
      <t>ヒョウケイホウモンオヨ</t>
    </rPh>
    <rPh sb="14" eb="16">
      <t>ウチアワ</t>
    </rPh>
    <phoneticPr fontId="14"/>
  </si>
  <si>
    <t>※月・木</t>
    <rPh sb="1" eb="2">
      <t>ゲツ</t>
    </rPh>
    <rPh sb="3" eb="4">
      <t>モク</t>
    </rPh>
    <phoneticPr fontId="2"/>
  </si>
  <si>
    <t>（UA155）</t>
    <phoneticPr fontId="2"/>
  </si>
  <si>
    <t>ポンペイ</t>
    <phoneticPr fontId="2"/>
  </si>
  <si>
    <t>ポンペイ</t>
    <phoneticPr fontId="14"/>
  </si>
  <si>
    <t>【昭和47年収容地点調査】</t>
    <rPh sb="1" eb="3">
      <t>ショウワ</t>
    </rPh>
    <rPh sb="5" eb="6">
      <t>ネン</t>
    </rPh>
    <rPh sb="6" eb="8">
      <t>シュウヨウ</t>
    </rPh>
    <rPh sb="8" eb="10">
      <t>チテン</t>
    </rPh>
    <rPh sb="10" eb="12">
      <t>チョウサ</t>
    </rPh>
    <phoneticPr fontId="14"/>
  </si>
  <si>
    <t>【戦没者慰霊碑・日本軍陣地跡調査】</t>
    <rPh sb="1" eb="4">
      <t>センボツシャ</t>
    </rPh>
    <rPh sb="4" eb="6">
      <t>イレイ</t>
    </rPh>
    <rPh sb="6" eb="7">
      <t>ヒ</t>
    </rPh>
    <rPh sb="8" eb="10">
      <t>ニホン</t>
    </rPh>
    <rPh sb="10" eb="11">
      <t>グン</t>
    </rPh>
    <rPh sb="11" eb="13">
      <t>ジンチ</t>
    </rPh>
    <rPh sb="13" eb="14">
      <t>アト</t>
    </rPh>
    <rPh sb="14" eb="16">
      <t>チョウサ</t>
    </rPh>
    <phoneticPr fontId="14"/>
  </si>
  <si>
    <t>【ソーケス島旧日本軍陣地跡調査・収容】</t>
    <rPh sb="5" eb="6">
      <t>シマ</t>
    </rPh>
    <rPh sb="6" eb="7">
      <t>キュウ</t>
    </rPh>
    <rPh sb="7" eb="9">
      <t>ニホン</t>
    </rPh>
    <rPh sb="9" eb="10">
      <t>グン</t>
    </rPh>
    <rPh sb="10" eb="12">
      <t>ジンチ</t>
    </rPh>
    <rPh sb="12" eb="13">
      <t>アト</t>
    </rPh>
    <rPh sb="13" eb="15">
      <t>チョウサ</t>
    </rPh>
    <rPh sb="16" eb="18">
      <t>シュウヨウ</t>
    </rPh>
    <phoneticPr fontId="14"/>
  </si>
  <si>
    <t>【ウー村埋葬地調査・収容】</t>
    <rPh sb="3" eb="4">
      <t>ムラ</t>
    </rPh>
    <rPh sb="4" eb="6">
      <t>マイソウ</t>
    </rPh>
    <rPh sb="6" eb="7">
      <t>チ</t>
    </rPh>
    <rPh sb="7" eb="9">
      <t>チョウサ</t>
    </rPh>
    <rPh sb="10" eb="12">
      <t>シュウヨウ</t>
    </rPh>
    <phoneticPr fontId="14"/>
  </si>
  <si>
    <t>【ミクロネシア連邦歴史保存局表敬訪問及び打合せ】</t>
    <rPh sb="7" eb="9">
      <t>レンポウ</t>
    </rPh>
    <rPh sb="9" eb="11">
      <t>レキシ</t>
    </rPh>
    <rPh sb="11" eb="13">
      <t>ホゾン</t>
    </rPh>
    <rPh sb="13" eb="14">
      <t>キョク</t>
    </rPh>
    <rPh sb="14" eb="16">
      <t>ヒョウケイ</t>
    </rPh>
    <rPh sb="16" eb="18">
      <t>ホウモン</t>
    </rPh>
    <rPh sb="18" eb="19">
      <t>オヨ</t>
    </rPh>
    <rPh sb="20" eb="22">
      <t>ウチアワ</t>
    </rPh>
    <phoneticPr fontId="14"/>
  </si>
  <si>
    <t>【ミクロネシア連邦外務省表敬訪問】</t>
    <rPh sb="7" eb="9">
      <t>レンポウ</t>
    </rPh>
    <rPh sb="9" eb="12">
      <t>ガイムショウ</t>
    </rPh>
    <rPh sb="12" eb="14">
      <t>ヒョウケイ</t>
    </rPh>
    <rPh sb="14" eb="16">
      <t>ホウモン</t>
    </rPh>
    <phoneticPr fontId="14"/>
  </si>
  <si>
    <t>【在ミクロネシア日本国大使館表敬訪問及び打合せ】</t>
    <rPh sb="1" eb="2">
      <t>ザイ</t>
    </rPh>
    <rPh sb="8" eb="11">
      <t>ニホンコク</t>
    </rPh>
    <rPh sb="11" eb="14">
      <t>タイシカン</t>
    </rPh>
    <rPh sb="14" eb="16">
      <t>ヒョウケイ</t>
    </rPh>
    <rPh sb="16" eb="18">
      <t>ホウモン</t>
    </rPh>
    <rPh sb="18" eb="19">
      <t>オヨ</t>
    </rPh>
    <rPh sb="20" eb="22">
      <t>ウチアワ</t>
    </rPh>
    <phoneticPr fontId="14"/>
  </si>
  <si>
    <t>※月、木（UA155）7：55→12:45</t>
    <rPh sb="1" eb="2">
      <t>ゲツ</t>
    </rPh>
    <rPh sb="3" eb="4">
      <t>モク</t>
    </rPh>
    <phoneticPr fontId="14"/>
  </si>
  <si>
    <t>※水</t>
    <phoneticPr fontId="2"/>
  </si>
  <si>
    <t>（UA133）　</t>
    <phoneticPr fontId="14"/>
  </si>
  <si>
    <t>着</t>
  </si>
  <si>
    <t>※毎日</t>
    <rPh sb="1" eb="3">
      <t>マイニチ</t>
    </rPh>
    <phoneticPr fontId="2"/>
  </si>
  <si>
    <t>（UA197）　</t>
    <phoneticPr fontId="14"/>
  </si>
  <si>
    <t>発</t>
    <rPh sb="0" eb="1">
      <t>ハツ</t>
    </rPh>
    <phoneticPr fontId="12"/>
  </si>
  <si>
    <t>成田</t>
    <rPh sb="0" eb="2">
      <t>ナリタ</t>
    </rPh>
    <phoneticPr fontId="12"/>
  </si>
  <si>
    <t>【結団式】</t>
    <rPh sb="1" eb="4">
      <t>ケツダンシキ</t>
    </rPh>
    <phoneticPr fontId="2"/>
  </si>
  <si>
    <t>【集合】（成田空港第１ターミナル）</t>
    <rPh sb="1" eb="3">
      <t>シュウゴウ</t>
    </rPh>
    <rPh sb="5" eb="7">
      <t>ナリタ</t>
    </rPh>
    <rPh sb="7" eb="9">
      <t>クウコウ</t>
    </rPh>
    <rPh sb="9" eb="10">
      <t>ダイ</t>
    </rPh>
    <phoneticPr fontId="2"/>
  </si>
  <si>
    <t>【前泊】</t>
    <rPh sb="1" eb="3">
      <t>ゼンパク</t>
    </rPh>
    <phoneticPr fontId="2"/>
  </si>
  <si>
    <t>行　動　及　び　概　要</t>
    <rPh sb="0" eb="1">
      <t>ギョウ</t>
    </rPh>
    <rPh sb="2" eb="3">
      <t>ドウ</t>
    </rPh>
    <rPh sb="4" eb="5">
      <t>オヨ</t>
    </rPh>
    <rPh sb="8" eb="9">
      <t>ガイ</t>
    </rPh>
    <rPh sb="10" eb="11">
      <t>ヨウ</t>
    </rPh>
    <phoneticPr fontId="12"/>
  </si>
  <si>
    <t>都市（空港）</t>
    <rPh sb="0" eb="1">
      <t>ミヤコ</t>
    </rPh>
    <rPh sb="1" eb="2">
      <t>シ</t>
    </rPh>
    <rPh sb="3" eb="5">
      <t>クウコウ</t>
    </rPh>
    <phoneticPr fontId="12"/>
  </si>
  <si>
    <t>時間</t>
    <rPh sb="0" eb="2">
      <t>ジカン</t>
    </rPh>
    <phoneticPr fontId="12"/>
  </si>
  <si>
    <t>曜
日</t>
    <rPh sb="0" eb="1">
      <t>ヨウ</t>
    </rPh>
    <rPh sb="2" eb="3">
      <t>ニチ</t>
    </rPh>
    <phoneticPr fontId="12"/>
  </si>
  <si>
    <t>月　日</t>
    <phoneticPr fontId="14"/>
  </si>
  <si>
    <t>日次</t>
    <rPh sb="0" eb="2">
      <t>ニチジ</t>
    </rPh>
    <phoneticPr fontId="14"/>
  </si>
  <si>
    <t>令和８年度ミクロネシア（ポンペイ・コスラエ）現地調査派遣 日程表（案）</t>
    <rPh sb="0" eb="2">
      <t>レイワ</t>
    </rPh>
    <rPh sb="3" eb="4">
      <t>ネン</t>
    </rPh>
    <rPh sb="4" eb="5">
      <t>ド</t>
    </rPh>
    <rPh sb="22" eb="24">
      <t>ゲンチ</t>
    </rPh>
    <rPh sb="24" eb="26">
      <t>チョウサ</t>
    </rPh>
    <rPh sb="26" eb="28">
      <t>ハケン</t>
    </rPh>
    <rPh sb="29" eb="31">
      <t>ニッテイ</t>
    </rPh>
    <rPh sb="31" eb="32">
      <t>ヒョウ</t>
    </rPh>
    <rPh sb="33" eb="34">
      <t>アン</t>
    </rPh>
    <phoneticPr fontId="12"/>
  </si>
  <si>
    <t>2022.11.11現在</t>
    <rPh sb="10" eb="12">
      <t>ゲンザイ</t>
    </rPh>
    <phoneticPr fontId="14"/>
  </si>
  <si>
    <t>借上げ車両（種類）</t>
    <rPh sb="0" eb="2">
      <t>カリア</t>
    </rPh>
    <rPh sb="3" eb="5">
      <t>シャリョウ</t>
    </rPh>
    <rPh sb="6" eb="8">
      <t>シュルイ</t>
    </rPh>
    <phoneticPr fontId="14"/>
  </si>
  <si>
    <t>車両：送迎（バン×１台）</t>
  </si>
  <si>
    <t>車両（グアム）：送迎（バン×１台）</t>
    <phoneticPr fontId="2"/>
  </si>
  <si>
    <t>車両（ポンペイ）：終日（バン×１台）</t>
    <rPh sb="9" eb="11">
      <t>シュウジツ</t>
    </rPh>
    <phoneticPr fontId="2"/>
  </si>
  <si>
    <t>車両（ポンペイ）：送迎（バン×１台）</t>
    <phoneticPr fontId="2"/>
  </si>
  <si>
    <t>【ポンペイ州政府に結果報告】</t>
    <rPh sb="5" eb="8">
      <t>シュウセイフ</t>
    </rPh>
    <rPh sb="9" eb="11">
      <t>ケッカ</t>
    </rPh>
    <rPh sb="11" eb="13">
      <t>ホウコク</t>
    </rPh>
    <phoneticPr fontId="14"/>
  </si>
  <si>
    <t>【別紙１】</t>
    <phoneticPr fontId="2"/>
  </si>
  <si>
    <t>コスラエについては車両手配不要</t>
    <rPh sb="9" eb="11">
      <t>シャリョウ</t>
    </rPh>
    <rPh sb="11" eb="13">
      <t>テハイ</t>
    </rPh>
    <rPh sb="13" eb="15">
      <t>フヨウ</t>
    </rPh>
    <phoneticPr fontId="2"/>
  </si>
  <si>
    <t>車両：（コスラエ）手配不要</t>
    <rPh sb="9" eb="13">
      <t>テハイフヨウ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</si>
</sst>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h:mm;@"/>
    <numFmt numFmtId="177" formatCode="aaa"/>
    <numFmt numFmtId="178" formatCode="m&quot;月&quot;d&quot;日&quot;;@"/>
  </numFmts>
  <fonts count="2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4"/>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8"/>
      <color theme="1"/>
      <name val="ＭＳ Ｐゴシック"/>
      <family val="3"/>
      <charset val="128"/>
    </font>
    <font>
      <sz val="11"/>
      <name val="ＭＳ Ｐゴシック"/>
      <family val="3"/>
      <charset val="128"/>
    </font>
    <font>
      <sz val="10"/>
      <name val="メイリオ"/>
      <family val="3"/>
      <charset val="128"/>
    </font>
    <font>
      <sz val="11"/>
      <name val="メイリオ"/>
      <family val="3"/>
      <charset val="128"/>
    </font>
    <font>
      <sz val="12"/>
      <name val="メイリオ"/>
      <family val="3"/>
      <charset val="128"/>
    </font>
    <font>
      <i/>
      <sz val="6"/>
      <name val="Verdana"/>
      <family val="2"/>
    </font>
    <font>
      <b/>
      <sz val="12"/>
      <name val="メイリオ"/>
      <family val="3"/>
      <charset val="128"/>
    </font>
    <font>
      <sz val="6"/>
      <name val="ＭＳ Ｐゴシック"/>
      <family val="3"/>
      <charset val="128"/>
    </font>
    <font>
      <b/>
      <sz val="10"/>
      <name val="メイリオ"/>
      <family val="3"/>
      <charset val="128"/>
    </font>
    <font>
      <b/>
      <sz val="14"/>
      <name val="メイリオ"/>
      <family val="3"/>
      <charset val="128"/>
    </font>
    <font>
      <b/>
      <sz val="11"/>
      <name val="メイリオ"/>
      <family val="3"/>
      <charset val="128"/>
    </font>
    <font>
      <b/>
      <sz val="18"/>
      <name val="メイリオ"/>
      <family val="3"/>
      <charset val="128"/>
    </font>
    <font>
      <sz val="14"/>
      <name val="メイリオ"/>
      <family val="3"/>
      <charset val="128"/>
    </font>
    <font>
      <sz val="11"/>
      <color rgb="FF0070C0"/>
      <name val="メイリオ"/>
      <family val="3"/>
      <charset val="128"/>
    </font>
    <font>
      <sz val="10"/>
      <color rgb="FF0070C0"/>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6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style="hair">
        <color indexed="64"/>
      </right>
      <top/>
      <bottom/>
      <diagonal/>
    </border>
    <border>
      <left style="medium">
        <color indexed="64"/>
      </left>
      <right/>
      <top/>
      <bottom/>
      <diagonal/>
    </border>
    <border>
      <left style="hair">
        <color indexed="64"/>
      </left>
      <right/>
      <top/>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s>
  <cellStyleXfs count="3">
    <xf numFmtId="0" fontId="0" fillId="0" borderId="0">
      <alignment vertical="center"/>
    </xf>
    <xf numFmtId="0" fontId="8" fillId="0" borderId="0"/>
    <xf numFmtId="0" fontId="8" fillId="0" borderId="0">
      <alignment vertical="center"/>
    </xf>
  </cellStyleXfs>
  <cellXfs count="23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1" fillId="0" borderId="1" xfId="0" applyFont="1" applyBorder="1">
      <alignment vertical="center"/>
    </xf>
    <xf numFmtId="0" fontId="3" fillId="0" borderId="2" xfId="0" applyFont="1" applyBorder="1" applyAlignment="1">
      <alignment horizontal="center" vertical="center" shrinkToFit="1"/>
    </xf>
    <xf numFmtId="0" fontId="1" fillId="0" borderId="2" xfId="0" applyFont="1" applyBorder="1" applyAlignment="1">
      <alignment horizontal="center" vertical="center"/>
    </xf>
    <xf numFmtId="0" fontId="1" fillId="0" borderId="2" xfId="0" applyFont="1" applyBorder="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56" fontId="1" fillId="0" borderId="2" xfId="0" applyNumberFormat="1" applyFont="1" applyBorder="1">
      <alignment vertical="center"/>
    </xf>
    <xf numFmtId="0" fontId="3" fillId="0" borderId="3" xfId="0" applyFont="1" applyBorder="1" applyAlignment="1">
      <alignment horizontal="center" vertical="center"/>
    </xf>
    <xf numFmtId="0" fontId="1" fillId="2" borderId="4" xfId="0" applyFont="1" applyFill="1" applyBorder="1" applyAlignment="1">
      <alignment vertical="center" wrapText="1"/>
    </xf>
    <xf numFmtId="0" fontId="3"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0" fontId="4" fillId="2" borderId="5" xfId="0" applyFont="1" applyFill="1" applyBorder="1" applyAlignment="1">
      <alignment horizontal="center" vertical="center"/>
    </xf>
    <xf numFmtId="0" fontId="1" fillId="2" borderId="5" xfId="0" applyFont="1" applyFill="1" applyBorder="1" applyAlignment="1">
      <alignment vertical="center" wrapText="1"/>
    </xf>
    <xf numFmtId="56" fontId="1" fillId="2" borderId="5" xfId="0" applyNumberFormat="1" applyFont="1" applyFill="1" applyBorder="1">
      <alignment vertical="center"/>
    </xf>
    <xf numFmtId="0" fontId="3" fillId="2" borderId="6" xfId="0" applyFont="1" applyFill="1" applyBorder="1" applyAlignment="1">
      <alignment horizontal="center" vertical="center"/>
    </xf>
    <xf numFmtId="0" fontId="1" fillId="0" borderId="7" xfId="0" applyFont="1" applyBorder="1" applyAlignment="1">
      <alignment vertical="center" wrapText="1"/>
    </xf>
    <xf numFmtId="0" fontId="3" fillId="0" borderId="8"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lignment vertical="center"/>
    </xf>
    <xf numFmtId="0" fontId="1"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56" fontId="1" fillId="0" borderId="10" xfId="0" applyNumberFormat="1" applyFont="1" applyBorder="1">
      <alignment vertical="center"/>
    </xf>
    <xf numFmtId="0" fontId="3" fillId="0" borderId="11" xfId="0" applyFont="1" applyBorder="1" applyAlignment="1">
      <alignment horizontal="center" vertical="center"/>
    </xf>
    <xf numFmtId="0" fontId="1" fillId="0" borderId="12" xfId="0" applyFont="1" applyBorder="1" applyAlignment="1">
      <alignment vertical="center" wrapText="1"/>
    </xf>
    <xf numFmtId="0" fontId="3"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3" xfId="0" applyFont="1" applyBorder="1">
      <alignment vertical="center"/>
    </xf>
    <xf numFmtId="0" fontId="1" fillId="0" borderId="13" xfId="0" applyFont="1" applyBorder="1" applyAlignment="1">
      <alignment horizontal="center" vertical="center"/>
    </xf>
    <xf numFmtId="0" fontId="3" fillId="0" borderId="13" xfId="0" applyFont="1" applyBorder="1" applyAlignment="1">
      <alignment horizontal="center" vertical="center" wrapText="1"/>
    </xf>
    <xf numFmtId="0" fontId="1" fillId="0" borderId="12" xfId="0" applyFont="1" applyBorder="1">
      <alignment vertical="center"/>
    </xf>
    <xf numFmtId="0" fontId="1" fillId="0" borderId="13" xfId="0" applyFont="1" applyBorder="1" applyAlignment="1">
      <alignment horizontal="left" vertical="center"/>
    </xf>
    <xf numFmtId="0" fontId="1" fillId="2" borderId="14" xfId="0" applyFont="1" applyFill="1" applyBorder="1">
      <alignment vertical="center"/>
    </xf>
    <xf numFmtId="0" fontId="3"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0" fontId="4" fillId="2" borderId="15" xfId="0" applyFont="1" applyFill="1" applyBorder="1" applyAlignment="1">
      <alignment horizontal="center" vertical="center"/>
    </xf>
    <xf numFmtId="0" fontId="1" fillId="2" borderId="15" xfId="0" applyFont="1" applyFill="1" applyBorder="1" applyAlignment="1">
      <alignment vertical="center" wrapText="1"/>
    </xf>
    <xf numFmtId="56" fontId="1" fillId="2" borderId="15" xfId="0" applyNumberFormat="1" applyFont="1" applyFill="1" applyBorder="1" applyAlignment="1">
      <alignment vertical="center" wrapText="1"/>
    </xf>
    <xf numFmtId="0" fontId="3" fillId="2" borderId="16"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lignment vertical="center"/>
    </xf>
    <xf numFmtId="0" fontId="4" fillId="0" borderId="8" xfId="0" applyFont="1" applyBorder="1" applyAlignment="1">
      <alignment horizontal="center" vertical="center"/>
    </xf>
    <xf numFmtId="0" fontId="1" fillId="0" borderId="8" xfId="0" applyFont="1" applyBorder="1" applyAlignment="1">
      <alignment vertical="center" wrapText="1"/>
    </xf>
    <xf numFmtId="56" fontId="1" fillId="0" borderId="8" xfId="0" applyNumberFormat="1" applyFont="1" applyBorder="1">
      <alignment vertical="center"/>
    </xf>
    <xf numFmtId="0" fontId="3" fillId="0" borderId="17"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vertical="center" wrapText="1"/>
    </xf>
    <xf numFmtId="56" fontId="1" fillId="0" borderId="13" xfId="0" applyNumberFormat="1" applyFont="1" applyBorder="1">
      <alignment vertical="center"/>
    </xf>
    <xf numFmtId="0" fontId="3" fillId="0" borderId="18" xfId="0" applyFont="1" applyBorder="1" applyAlignment="1">
      <alignment horizontal="center" vertical="center"/>
    </xf>
    <xf numFmtId="0" fontId="1" fillId="0" borderId="19" xfId="0" applyFont="1" applyBorder="1" applyAlignment="1">
      <alignment vertical="center" wrapText="1"/>
    </xf>
    <xf numFmtId="0" fontId="3"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lignment vertical="center"/>
    </xf>
    <xf numFmtId="0" fontId="4" fillId="0" borderId="10" xfId="0" applyFont="1" applyBorder="1" applyAlignment="1">
      <alignment horizontal="center" vertical="center"/>
    </xf>
    <xf numFmtId="0" fontId="1" fillId="0" borderId="10" xfId="0" applyFont="1" applyBorder="1" applyAlignment="1">
      <alignment vertical="center" wrapText="1"/>
    </xf>
    <xf numFmtId="0" fontId="1" fillId="0" borderId="14" xfId="0" applyFont="1" applyBorder="1" applyAlignment="1">
      <alignment horizontal="left" vertical="center"/>
    </xf>
    <xf numFmtId="0" fontId="3" fillId="0" borderId="15"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lignment vertical="center"/>
    </xf>
    <xf numFmtId="0" fontId="3" fillId="0" borderId="15" xfId="0" applyFont="1" applyBorder="1" applyAlignment="1">
      <alignment horizontal="center" vertical="center" wrapText="1"/>
    </xf>
    <xf numFmtId="0" fontId="1" fillId="2" borderId="20" xfId="0" applyFont="1" applyFill="1" applyBorder="1">
      <alignment vertical="center"/>
    </xf>
    <xf numFmtId="0" fontId="1"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4" fillId="2" borderId="20" xfId="0" applyFont="1" applyFill="1" applyBorder="1" applyAlignment="1">
      <alignment horizontal="center" vertical="center"/>
    </xf>
    <xf numFmtId="0" fontId="1" fillId="2" borderId="20" xfId="0" applyFont="1" applyFill="1" applyBorder="1" applyAlignment="1">
      <alignment vertical="center" wrapText="1"/>
    </xf>
    <xf numFmtId="56" fontId="1" fillId="2" borderId="20" xfId="0" applyNumberFormat="1" applyFont="1" applyFill="1" applyBorder="1" applyAlignment="1">
      <alignment vertical="center" wrapText="1"/>
    </xf>
    <xf numFmtId="0" fontId="4" fillId="0" borderId="15" xfId="0" applyFont="1" applyBorder="1" applyAlignment="1">
      <alignment horizontal="center" vertical="center"/>
    </xf>
    <xf numFmtId="0" fontId="1" fillId="0" borderId="15" xfId="0" applyFont="1" applyBorder="1" applyAlignment="1">
      <alignment vertical="center" wrapText="1"/>
    </xf>
    <xf numFmtId="0" fontId="1" fillId="2" borderId="21" xfId="0" applyFont="1" applyFill="1" applyBorder="1">
      <alignment vertical="center"/>
    </xf>
    <xf numFmtId="0" fontId="1" fillId="2" borderId="21" xfId="0" applyFont="1" applyFill="1" applyBorder="1" applyAlignment="1">
      <alignment horizontal="left" vertical="center" wrapText="1"/>
    </xf>
    <xf numFmtId="0" fontId="3" fillId="2" borderId="22" xfId="0" applyFont="1" applyFill="1" applyBorder="1" applyAlignment="1">
      <alignment horizontal="center" vertical="center"/>
    </xf>
    <xf numFmtId="56" fontId="1" fillId="2" borderId="20" xfId="0" applyNumberFormat="1" applyFont="1" applyFill="1" applyBorder="1">
      <alignment vertical="center"/>
    </xf>
    <xf numFmtId="0" fontId="1" fillId="0" borderId="1" xfId="0" applyFont="1" applyBorder="1" applyAlignment="1">
      <alignment vertical="center" wrapText="1"/>
    </xf>
    <xf numFmtId="0" fontId="1" fillId="0" borderId="2" xfId="0" applyFont="1" applyBorder="1" applyAlignment="1">
      <alignment horizontal="center" vertical="center" wrapText="1"/>
    </xf>
    <xf numFmtId="0" fontId="3" fillId="2" borderId="20" xfId="0" applyFont="1" applyFill="1" applyBorder="1" applyAlignment="1">
      <alignment horizontal="center" vertical="center" wrapText="1"/>
    </xf>
    <xf numFmtId="0" fontId="1" fillId="0" borderId="14" xfId="0" applyFont="1" applyBorder="1" applyAlignment="1">
      <alignment vertical="center" wrapText="1"/>
    </xf>
    <xf numFmtId="0" fontId="1" fillId="3" borderId="0" xfId="0" applyFont="1" applyFill="1">
      <alignment vertical="center"/>
    </xf>
    <xf numFmtId="0" fontId="1" fillId="0" borderId="10" xfId="0" applyFont="1" applyBorder="1" applyAlignment="1">
      <alignment horizontal="center" vertical="center" wrapText="1"/>
    </xf>
    <xf numFmtId="0" fontId="3" fillId="0" borderId="10" xfId="0" applyFont="1" applyBorder="1" applyAlignment="1">
      <alignment horizontal="center" vertical="center" wrapText="1"/>
    </xf>
    <xf numFmtId="56" fontId="1" fillId="0" borderId="15" xfId="0" applyNumberFormat="1" applyFont="1" applyBorder="1">
      <alignment vertical="center"/>
    </xf>
    <xf numFmtId="0" fontId="3" fillId="0" borderId="23" xfId="0" applyFont="1" applyBorder="1" applyAlignment="1">
      <alignment horizontal="center" vertical="center"/>
    </xf>
    <xf numFmtId="0" fontId="1" fillId="3" borderId="0" xfId="0" applyFont="1" applyFill="1" applyAlignment="1">
      <alignment horizontal="center" vertical="center"/>
    </xf>
    <xf numFmtId="0" fontId="1" fillId="2" borderId="24" xfId="0" applyFont="1" applyFill="1" applyBorder="1" applyAlignment="1">
      <alignment vertical="center" wrapText="1"/>
    </xf>
    <xf numFmtId="0" fontId="1" fillId="2" borderId="22" xfId="0" applyFont="1" applyFill="1" applyBorder="1" applyAlignment="1">
      <alignment horizontal="center" vertical="center"/>
    </xf>
    <xf numFmtId="0" fontId="1" fillId="2" borderId="22" xfId="0" applyFont="1" applyFill="1" applyBorder="1">
      <alignment vertical="center"/>
    </xf>
    <xf numFmtId="0" fontId="3" fillId="2" borderId="22" xfId="0" applyFont="1" applyFill="1" applyBorder="1" applyAlignment="1">
      <alignment horizontal="center" vertical="center" wrapText="1"/>
    </xf>
    <xf numFmtId="0" fontId="4" fillId="2" borderId="2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4" borderId="26" xfId="0" applyFont="1" applyFill="1" applyBorder="1" applyAlignment="1">
      <alignment vertical="center" wrapText="1"/>
    </xf>
    <xf numFmtId="0" fontId="6" fillId="4" borderId="2" xfId="0" applyFont="1" applyFill="1" applyBorder="1" applyAlignment="1">
      <alignment vertical="center" wrapText="1"/>
    </xf>
    <xf numFmtId="0" fontId="5" fillId="4" borderId="9"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1" applyFont="1"/>
    <xf numFmtId="0" fontId="10" fillId="0" borderId="0" xfId="1" applyFont="1" applyAlignment="1">
      <alignment horizontal="left"/>
    </xf>
    <xf numFmtId="0" fontId="11" fillId="0" borderId="0" xfId="1" applyFont="1" applyAlignment="1">
      <alignment horizontal="left"/>
    </xf>
    <xf numFmtId="176" fontId="9" fillId="0" borderId="0" xfId="1" applyNumberFormat="1" applyFont="1"/>
    <xf numFmtId="177" fontId="9" fillId="0" borderId="0" xfId="1" applyNumberFormat="1" applyFont="1"/>
    <xf numFmtId="178" fontId="9" fillId="0" borderId="0" xfId="1" applyNumberFormat="1" applyFont="1"/>
    <xf numFmtId="49" fontId="9" fillId="0" borderId="0" xfId="1" applyNumberFormat="1" applyFont="1"/>
    <xf numFmtId="56" fontId="10" fillId="0" borderId="0" xfId="1" applyNumberFormat="1" applyFont="1" applyAlignment="1">
      <alignment horizontal="left" vertical="center"/>
    </xf>
    <xf numFmtId="0" fontId="9" fillId="0" borderId="0" xfId="1" applyFont="1" applyAlignment="1">
      <alignment vertical="center"/>
    </xf>
    <xf numFmtId="0" fontId="1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vertical="center"/>
    </xf>
    <xf numFmtId="0" fontId="11" fillId="0" borderId="0" xfId="2" applyFont="1">
      <alignment vertical="center"/>
    </xf>
    <xf numFmtId="176" fontId="11" fillId="0" borderId="0" xfId="2" applyNumberFormat="1" applyFont="1">
      <alignment vertical="center"/>
    </xf>
    <xf numFmtId="177" fontId="11" fillId="0" borderId="0" xfId="2" applyNumberFormat="1" applyFont="1">
      <alignment vertical="center"/>
    </xf>
    <xf numFmtId="178" fontId="11" fillId="0" borderId="0" xfId="2" applyNumberFormat="1" applyFont="1">
      <alignment vertical="center"/>
    </xf>
    <xf numFmtId="56" fontId="11" fillId="0" borderId="0" xfId="1" applyNumberFormat="1" applyFont="1" applyAlignment="1">
      <alignment vertical="center"/>
    </xf>
    <xf numFmtId="0" fontId="11" fillId="0" borderId="0" xfId="1" applyFont="1" applyAlignment="1">
      <alignment horizontal="center" vertical="center"/>
    </xf>
    <xf numFmtId="0" fontId="11" fillId="0" borderId="0" xfId="1" applyFont="1" applyAlignment="1">
      <alignment horizontal="right" vertical="center"/>
    </xf>
    <xf numFmtId="176" fontId="11" fillId="0" borderId="0" xfId="1" applyNumberFormat="1" applyFont="1" applyAlignment="1">
      <alignment horizontal="center" vertical="center"/>
    </xf>
    <xf numFmtId="177" fontId="11" fillId="0" borderId="0" xfId="1" applyNumberFormat="1" applyFont="1" applyAlignment="1">
      <alignment horizontal="center" vertical="center"/>
    </xf>
    <xf numFmtId="178" fontId="11" fillId="0" borderId="0" xfId="1" applyNumberFormat="1" applyFont="1" applyAlignment="1">
      <alignment horizontal="center" vertical="center"/>
    </xf>
    <xf numFmtId="0" fontId="11" fillId="0" borderId="30" xfId="1" applyFont="1" applyBorder="1" applyAlignment="1">
      <alignment vertical="center"/>
    </xf>
    <xf numFmtId="0" fontId="11" fillId="0" borderId="31" xfId="1" applyFont="1" applyBorder="1" applyAlignment="1">
      <alignment horizontal="center" vertical="center"/>
    </xf>
    <xf numFmtId="0" fontId="11" fillId="0" borderId="31" xfId="1" applyFont="1" applyBorder="1" applyAlignment="1">
      <alignment horizontal="right" vertical="center"/>
    </xf>
    <xf numFmtId="0" fontId="11" fillId="0" borderId="31" xfId="1" applyFont="1" applyBorder="1" applyAlignment="1">
      <alignment vertical="center"/>
    </xf>
    <xf numFmtId="0" fontId="11" fillId="0" borderId="26" xfId="1" applyFont="1" applyBorder="1" applyAlignment="1">
      <alignment horizontal="center" vertical="center"/>
    </xf>
    <xf numFmtId="0" fontId="11" fillId="0" borderId="25" xfId="1" applyFont="1" applyBorder="1" applyAlignment="1">
      <alignment horizontal="center" vertical="center"/>
    </xf>
    <xf numFmtId="176" fontId="11" fillId="0" borderId="32" xfId="1" applyNumberFormat="1" applyFont="1" applyBorder="1" applyAlignment="1">
      <alignment horizontal="center" vertical="center"/>
    </xf>
    <xf numFmtId="177" fontId="10" fillId="0" borderId="2" xfId="2" applyNumberFormat="1" applyFont="1" applyBorder="1">
      <alignment vertical="center"/>
    </xf>
    <xf numFmtId="178" fontId="10" fillId="0" borderId="2" xfId="2" applyNumberFormat="1" applyFont="1" applyBorder="1">
      <alignment vertical="center"/>
    </xf>
    <xf numFmtId="1" fontId="11" fillId="0" borderId="3" xfId="2" applyNumberFormat="1" applyFont="1" applyBorder="1">
      <alignment vertical="center"/>
    </xf>
    <xf numFmtId="0" fontId="11" fillId="0" borderId="33" xfId="1" applyFont="1" applyBorder="1" applyAlignment="1">
      <alignment vertical="center"/>
    </xf>
    <xf numFmtId="0" fontId="13" fillId="0" borderId="0" xfId="1" applyFont="1" applyAlignment="1">
      <alignment vertical="center"/>
    </xf>
    <xf numFmtId="0" fontId="11" fillId="0" borderId="28" xfId="1" applyFont="1" applyBorder="1" applyAlignment="1">
      <alignment horizontal="center" vertical="center"/>
    </xf>
    <xf numFmtId="0" fontId="11" fillId="0" borderId="34" xfId="1" applyFont="1" applyBorder="1" applyAlignment="1">
      <alignment horizontal="center" vertical="center"/>
    </xf>
    <xf numFmtId="0" fontId="11" fillId="0" borderId="0" xfId="1" applyFont="1" applyAlignment="1">
      <alignment horizontal="distributed" vertical="center"/>
    </xf>
    <xf numFmtId="176" fontId="11" fillId="0" borderId="35" xfId="1" applyNumberFormat="1" applyFont="1" applyBorder="1" applyAlignment="1">
      <alignment horizontal="center" vertical="center"/>
    </xf>
    <xf numFmtId="177" fontId="11" fillId="0" borderId="10" xfId="1" applyNumberFormat="1" applyFont="1" applyBorder="1" applyAlignment="1">
      <alignment horizontal="center" vertical="center"/>
    </xf>
    <xf numFmtId="178" fontId="11" fillId="0" borderId="10" xfId="1" applyNumberFormat="1" applyFont="1" applyBorder="1" applyAlignment="1">
      <alignment horizontal="center" vertical="center"/>
    </xf>
    <xf numFmtId="1" fontId="11" fillId="0" borderId="36" xfId="1" applyNumberFormat="1" applyFont="1" applyBorder="1" applyAlignment="1">
      <alignment horizontal="center" vertical="center"/>
    </xf>
    <xf numFmtId="20" fontId="11" fillId="0" borderId="34" xfId="1" applyNumberFormat="1" applyFont="1" applyBorder="1" applyAlignment="1">
      <alignment horizontal="center" vertical="center"/>
    </xf>
    <xf numFmtId="0" fontId="11" fillId="0" borderId="37" xfId="1" applyFont="1" applyBorder="1" applyAlignment="1">
      <alignment horizontal="distributed" vertical="center"/>
    </xf>
    <xf numFmtId="0" fontId="11" fillId="0" borderId="28" xfId="1" applyFont="1" applyBorder="1" applyAlignment="1">
      <alignment horizontal="left" vertical="center"/>
    </xf>
    <xf numFmtId="177" fontId="10" fillId="0" borderId="10" xfId="2" applyNumberFormat="1" applyFont="1" applyBorder="1">
      <alignment vertical="center"/>
    </xf>
    <xf numFmtId="178" fontId="10" fillId="0" borderId="10" xfId="2" applyNumberFormat="1" applyFont="1" applyBorder="1">
      <alignment vertical="center"/>
    </xf>
    <xf numFmtId="1" fontId="11" fillId="0" borderId="36" xfId="2" applyNumberFormat="1" applyFont="1" applyBorder="1">
      <alignment vertical="center"/>
    </xf>
    <xf numFmtId="0" fontId="11" fillId="0" borderId="38" xfId="1" applyFont="1" applyBorder="1" applyAlignment="1">
      <alignment vertical="center"/>
    </xf>
    <xf numFmtId="0" fontId="11" fillId="0" borderId="39" xfId="1" applyFont="1" applyBorder="1" applyAlignment="1">
      <alignment horizontal="center" vertical="center"/>
    </xf>
    <xf numFmtId="0" fontId="11" fillId="0" borderId="40" xfId="1" applyFont="1" applyBorder="1" applyAlignment="1">
      <alignment horizontal="right" vertical="center"/>
    </xf>
    <xf numFmtId="0" fontId="11" fillId="0" borderId="40" xfId="1" applyFont="1" applyBorder="1" applyAlignment="1">
      <alignment vertical="center"/>
    </xf>
    <xf numFmtId="0" fontId="11" fillId="0" borderId="41" xfId="1" applyFont="1" applyBorder="1" applyAlignment="1">
      <alignment horizontal="left" vertical="center"/>
    </xf>
    <xf numFmtId="0" fontId="11" fillId="0" borderId="42" xfId="1" applyFont="1" applyBorder="1" applyAlignment="1">
      <alignment horizontal="center" vertical="center"/>
    </xf>
    <xf numFmtId="0" fontId="11" fillId="0" borderId="40" xfId="1" applyFont="1" applyBorder="1" applyAlignment="1">
      <alignment horizontal="center" vertical="center"/>
    </xf>
    <xf numFmtId="176" fontId="11" fillId="0" borderId="43" xfId="1" applyNumberFormat="1" applyFont="1" applyBorder="1" applyAlignment="1">
      <alignment horizontal="center" vertical="center"/>
    </xf>
    <xf numFmtId="177" fontId="10" fillId="0" borderId="15" xfId="2" applyNumberFormat="1" applyFont="1" applyBorder="1">
      <alignment vertical="center"/>
    </xf>
    <xf numFmtId="178" fontId="10" fillId="0" borderId="15" xfId="2" applyNumberFormat="1" applyFont="1" applyBorder="1">
      <alignment vertical="center"/>
    </xf>
    <xf numFmtId="1" fontId="11" fillId="0" borderId="44" xfId="2" applyNumberFormat="1" applyFont="1" applyBorder="1">
      <alignment vertical="center"/>
    </xf>
    <xf numFmtId="0" fontId="11" fillId="0" borderId="34" xfId="1" applyFont="1" applyBorder="1" applyAlignment="1">
      <alignment horizontal="left" vertical="center"/>
    </xf>
    <xf numFmtId="0" fontId="11" fillId="0" borderId="41" xfId="1" applyFont="1" applyBorder="1" applyAlignment="1">
      <alignment horizontal="center" vertical="center"/>
    </xf>
    <xf numFmtId="1" fontId="11" fillId="0" borderId="23" xfId="2" applyNumberFormat="1" applyFont="1" applyBorder="1">
      <alignment vertical="center"/>
    </xf>
    <xf numFmtId="0" fontId="13" fillId="0" borderId="40" xfId="1" applyFont="1" applyBorder="1" applyAlignment="1">
      <alignment vertical="center"/>
    </xf>
    <xf numFmtId="0" fontId="13" fillId="0" borderId="0" xfId="1" applyFont="1" applyAlignment="1">
      <alignment horizontal="left" vertical="center"/>
    </xf>
    <xf numFmtId="0" fontId="11" fillId="0" borderId="45" xfId="1" applyFont="1" applyBorder="1" applyAlignment="1">
      <alignment vertical="center"/>
    </xf>
    <xf numFmtId="0" fontId="11" fillId="0" borderId="45" xfId="1" applyFont="1" applyBorder="1" applyAlignment="1">
      <alignment horizontal="right" vertical="center"/>
    </xf>
    <xf numFmtId="177" fontId="11" fillId="0" borderId="10" xfId="1" applyNumberFormat="1" applyFont="1" applyBorder="1" applyAlignment="1">
      <alignment vertical="center"/>
    </xf>
    <xf numFmtId="0" fontId="11" fillId="0" borderId="46" xfId="1" applyFont="1" applyBorder="1" applyAlignment="1">
      <alignment horizontal="right" vertical="center"/>
    </xf>
    <xf numFmtId="1" fontId="11" fillId="0" borderId="47" xfId="1" applyNumberFormat="1" applyFont="1" applyBorder="1" applyAlignment="1">
      <alignment horizontal="center" vertical="center"/>
    </xf>
    <xf numFmtId="0" fontId="10" fillId="0" borderId="0" xfId="2" applyFont="1">
      <alignment vertical="center"/>
    </xf>
    <xf numFmtId="0" fontId="9" fillId="0" borderId="0" xfId="1" applyFont="1" applyAlignment="1">
      <alignment horizontal="center" vertical="center"/>
    </xf>
    <xf numFmtId="0" fontId="11" fillId="0" borderId="48" xfId="1" applyFont="1" applyBorder="1" applyAlignment="1">
      <alignment horizontal="right" vertical="center"/>
    </xf>
    <xf numFmtId="0" fontId="15" fillId="0" borderId="44" xfId="1" applyFont="1" applyBorder="1" applyAlignment="1">
      <alignment horizontal="center" vertical="center"/>
    </xf>
    <xf numFmtId="0" fontId="11" fillId="0" borderId="49" xfId="1" applyFont="1" applyBorder="1" applyAlignment="1">
      <alignment horizontal="right" vertical="center"/>
    </xf>
    <xf numFmtId="0" fontId="15" fillId="0" borderId="36" xfId="1" applyFont="1" applyBorder="1" applyAlignment="1">
      <alignment horizontal="center" vertical="center"/>
    </xf>
    <xf numFmtId="0" fontId="10" fillId="0" borderId="40" xfId="2" applyFont="1" applyBorder="1">
      <alignment vertical="center"/>
    </xf>
    <xf numFmtId="0" fontId="15" fillId="0" borderId="40" xfId="1" applyFont="1" applyBorder="1" applyAlignment="1">
      <alignment horizontal="center" vertical="center"/>
    </xf>
    <xf numFmtId="0" fontId="10" fillId="0" borderId="0" xfId="2" applyFont="1" applyAlignment="1">
      <alignment horizontal="left" vertical="center"/>
    </xf>
    <xf numFmtId="0" fontId="15" fillId="0" borderId="0" xfId="1" applyFont="1" applyAlignment="1">
      <alignment horizontal="center" vertical="center"/>
    </xf>
    <xf numFmtId="0" fontId="10" fillId="0" borderId="0" xfId="1" applyFont="1" applyAlignment="1">
      <alignment vertical="center"/>
    </xf>
    <xf numFmtId="20" fontId="11" fillId="0" borderId="0" xfId="1" applyNumberFormat="1" applyFont="1" applyAlignment="1">
      <alignment horizontal="distributed" vertical="center"/>
    </xf>
    <xf numFmtId="0" fontId="9" fillId="0" borderId="0" xfId="1" applyFont="1" applyAlignment="1">
      <alignment horizontal="center"/>
    </xf>
    <xf numFmtId="0" fontId="13" fillId="5" borderId="52" xfId="1" applyFont="1" applyFill="1" applyBorder="1" applyAlignment="1">
      <alignment horizontal="center" vertical="center"/>
    </xf>
    <xf numFmtId="176" fontId="13" fillId="5" borderId="54" xfId="1" applyNumberFormat="1" applyFont="1" applyFill="1" applyBorder="1" applyAlignment="1">
      <alignment horizontal="center" vertical="center"/>
    </xf>
    <xf numFmtId="177" fontId="13" fillId="5" borderId="51" xfId="1" applyNumberFormat="1" applyFont="1" applyFill="1" applyBorder="1" applyAlignment="1">
      <alignment horizontal="center" vertical="center" wrapText="1"/>
    </xf>
    <xf numFmtId="0" fontId="13" fillId="5" borderId="55" xfId="1" applyFont="1" applyFill="1" applyBorder="1" applyAlignment="1">
      <alignment vertical="center" textRotation="255"/>
    </xf>
    <xf numFmtId="31" fontId="9" fillId="0" borderId="0" xfId="1" applyNumberFormat="1" applyFont="1" applyAlignment="1">
      <alignment horizontal="right" vertical="center"/>
    </xf>
    <xf numFmtId="0" fontId="9" fillId="0" borderId="0" xfId="1" applyFont="1" applyAlignment="1">
      <alignment horizontal="right" vertical="center"/>
    </xf>
    <xf numFmtId="0" fontId="9" fillId="0" borderId="0" xfId="1" applyFont="1" applyAlignment="1">
      <alignment horizontal="left" vertical="center"/>
    </xf>
    <xf numFmtId="49" fontId="13" fillId="0" borderId="31" xfId="1" applyNumberFormat="1" applyFont="1" applyBorder="1" applyAlignment="1">
      <alignment vertical="center"/>
    </xf>
    <xf numFmtId="0" fontId="16" fillId="0" borderId="0" xfId="1" applyFont="1" applyAlignment="1">
      <alignment vertical="center"/>
    </xf>
    <xf numFmtId="0" fontId="17" fillId="0" borderId="0" xfId="1" applyFont="1" applyAlignment="1">
      <alignment horizontal="left" vertical="center"/>
    </xf>
    <xf numFmtId="0" fontId="19" fillId="0" borderId="0" xfId="1" applyFont="1" applyAlignment="1">
      <alignment horizontal="right"/>
    </xf>
    <xf numFmtId="0" fontId="10" fillId="0" borderId="0" xfId="1" applyFont="1" applyAlignment="1">
      <alignment vertical="center" shrinkToFit="1"/>
    </xf>
    <xf numFmtId="0" fontId="16" fillId="0" borderId="0" xfId="1" applyFont="1" applyAlignment="1">
      <alignment vertical="center" shrinkToFit="1"/>
    </xf>
    <xf numFmtId="0" fontId="10" fillId="0" borderId="57" xfId="1" applyFont="1" applyBorder="1" applyAlignment="1">
      <alignment vertical="center" shrinkToFit="1"/>
    </xf>
    <xf numFmtId="0" fontId="10" fillId="0" borderId="58" xfId="1" applyFont="1" applyBorder="1" applyAlignment="1">
      <alignment vertical="center" shrinkToFit="1"/>
    </xf>
    <xf numFmtId="0" fontId="10" fillId="0" borderId="59" xfId="1" applyFont="1" applyBorder="1" applyAlignment="1">
      <alignment vertical="center" shrinkToFit="1"/>
    </xf>
    <xf numFmtId="0" fontId="9" fillId="0" borderId="57" xfId="1" applyFont="1" applyBorder="1" applyAlignment="1">
      <alignment vertical="center" shrinkToFit="1"/>
    </xf>
    <xf numFmtId="0" fontId="9" fillId="0" borderId="59" xfId="1" applyFont="1" applyBorder="1" applyAlignment="1">
      <alignment vertical="center" shrinkToFit="1"/>
    </xf>
    <xf numFmtId="0" fontId="9" fillId="0" borderId="58" xfId="1" applyFont="1" applyBorder="1" applyAlignment="1">
      <alignment vertical="center" shrinkToFit="1"/>
    </xf>
    <xf numFmtId="0" fontId="10" fillId="0" borderId="60" xfId="1" applyFont="1" applyBorder="1" applyAlignment="1">
      <alignment vertical="center" shrinkToFit="1"/>
    </xf>
    <xf numFmtId="0" fontId="13" fillId="6" borderId="56" xfId="1" applyFont="1" applyFill="1" applyBorder="1" applyAlignment="1">
      <alignment horizontal="center" vertical="center" shrinkToFit="1"/>
    </xf>
    <xf numFmtId="0" fontId="11" fillId="0" borderId="0" xfId="1" applyFont="1" applyAlignment="1">
      <alignment horizontal="right"/>
    </xf>
    <xf numFmtId="0" fontId="13" fillId="5" borderId="53" xfId="1" applyFont="1" applyFill="1" applyBorder="1" applyAlignment="1">
      <alignment horizontal="center" vertical="center"/>
    </xf>
    <xf numFmtId="0" fontId="13" fillId="5" borderId="52" xfId="1" applyFont="1" applyFill="1" applyBorder="1" applyAlignment="1">
      <alignment horizontal="center" vertical="center"/>
    </xf>
    <xf numFmtId="0" fontId="13" fillId="5" borderId="51" xfId="1" applyFont="1" applyFill="1" applyBorder="1" applyAlignment="1">
      <alignment horizontal="center" vertical="center"/>
    </xf>
    <xf numFmtId="0" fontId="13" fillId="5" borderId="50" xfId="1" applyFont="1" applyFill="1" applyBorder="1" applyAlignment="1">
      <alignment horizontal="center" vertical="center"/>
    </xf>
    <xf numFmtId="49" fontId="18" fillId="0" borderId="0" xfId="1" applyNumberFormat="1" applyFont="1" applyAlignment="1">
      <alignment horizontal="center" vertical="center"/>
    </xf>
    <xf numFmtId="0" fontId="1" fillId="4" borderId="22"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2" xfId="0" applyFont="1" applyFill="1" applyBorder="1" applyAlignment="1">
      <alignment horizontal="center" vertical="center"/>
    </xf>
    <xf numFmtId="0" fontId="7" fillId="0" borderId="0" xfId="0" applyFont="1" applyAlignment="1">
      <alignment horizontal="center" vertical="center"/>
    </xf>
    <xf numFmtId="0" fontId="5" fillId="4" borderId="2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0" fillId="0" borderId="57" xfId="1" applyFont="1" applyBorder="1" applyAlignment="1">
      <alignment vertical="center" shrinkToFit="1"/>
    </xf>
    <xf numFmtId="0" fontId="21" fillId="0" borderId="57" xfId="1" applyFont="1" applyBorder="1" applyAlignment="1">
      <alignment vertical="center" shrinkToFit="1"/>
    </xf>
  </cellXfs>
  <cellStyles count="3">
    <cellStyle name="標準" xfId="0" builtinId="0"/>
    <cellStyle name="標準 2" xfId="2" xr:uid="{926C4A82-FA4F-4015-B6E7-6D159AC29B60}"/>
    <cellStyle name="標準_kiyokoBLT1" xfId="1" xr:uid="{3C38D814-0828-47F1-9728-DFD41F01C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99</xdr:row>
      <xdr:rowOff>0</xdr:rowOff>
    </xdr:from>
    <xdr:to>
      <xdr:col>10</xdr:col>
      <xdr:colOff>0</xdr:colOff>
      <xdr:row>99</xdr:row>
      <xdr:rowOff>0</xdr:rowOff>
    </xdr:to>
    <xdr:sp macro="" textlink="">
      <xdr:nvSpPr>
        <xdr:cNvPr id="2" name="Rectangle 1">
          <a:extLst>
            <a:ext uri="{FF2B5EF4-FFF2-40B4-BE49-F238E27FC236}">
              <a16:creationId xmlns:a16="http://schemas.microsoft.com/office/drawing/2014/main" id="{B8B24944-7A93-47D0-BB61-2874FF1AE1C3}"/>
            </a:ext>
          </a:extLst>
        </xdr:cNvPr>
        <xdr:cNvSpPr>
          <a:spLocks noChangeArrowheads="1"/>
        </xdr:cNvSpPr>
      </xdr:nvSpPr>
      <xdr:spPr bwMode="auto">
        <a:xfrm>
          <a:off x="0" y="16973550"/>
          <a:ext cx="68580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91</xdr:row>
      <xdr:rowOff>0</xdr:rowOff>
    </xdr:from>
    <xdr:to>
      <xdr:col>10</xdr:col>
      <xdr:colOff>0</xdr:colOff>
      <xdr:row>91</xdr:row>
      <xdr:rowOff>0</xdr:rowOff>
    </xdr:to>
    <xdr:sp macro="" textlink="">
      <xdr:nvSpPr>
        <xdr:cNvPr id="3" name="Rectangle 1">
          <a:extLst>
            <a:ext uri="{FF2B5EF4-FFF2-40B4-BE49-F238E27FC236}">
              <a16:creationId xmlns:a16="http://schemas.microsoft.com/office/drawing/2014/main" id="{59E9EE8A-92B1-4A80-A01F-F0926FA01062}"/>
            </a:ext>
          </a:extLst>
        </xdr:cNvPr>
        <xdr:cNvSpPr>
          <a:spLocks noChangeArrowheads="1"/>
        </xdr:cNvSpPr>
      </xdr:nvSpPr>
      <xdr:spPr bwMode="auto">
        <a:xfrm>
          <a:off x="0" y="15601950"/>
          <a:ext cx="68580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4" name="Rectangle 1">
          <a:extLst>
            <a:ext uri="{FF2B5EF4-FFF2-40B4-BE49-F238E27FC236}">
              <a16:creationId xmlns:a16="http://schemas.microsoft.com/office/drawing/2014/main" id="{BEFD13E2-F583-44B9-B7C0-5340627B6BDA}"/>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86</xdr:row>
      <xdr:rowOff>0</xdr:rowOff>
    </xdr:from>
    <xdr:to>
      <xdr:col>12</xdr:col>
      <xdr:colOff>0</xdr:colOff>
      <xdr:row>86</xdr:row>
      <xdr:rowOff>0</xdr:rowOff>
    </xdr:to>
    <xdr:sp macro="" textlink="">
      <xdr:nvSpPr>
        <xdr:cNvPr id="5" name="Rectangle 1">
          <a:extLst>
            <a:ext uri="{FF2B5EF4-FFF2-40B4-BE49-F238E27FC236}">
              <a16:creationId xmlns:a16="http://schemas.microsoft.com/office/drawing/2014/main" id="{BA0DA097-3918-4148-AE06-62AB049B69AC}"/>
            </a:ext>
          </a:extLst>
        </xdr:cNvPr>
        <xdr:cNvSpPr>
          <a:spLocks noChangeArrowheads="1"/>
        </xdr:cNvSpPr>
      </xdr:nvSpPr>
      <xdr:spPr bwMode="auto">
        <a:xfrm>
          <a:off x="0" y="147447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6" name="Rectangle 1">
          <a:extLst>
            <a:ext uri="{FF2B5EF4-FFF2-40B4-BE49-F238E27FC236}">
              <a16:creationId xmlns:a16="http://schemas.microsoft.com/office/drawing/2014/main" id="{5D5159F5-CD9D-4570-B759-D4851C541EC5}"/>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7" name="Rectangle 1">
          <a:extLst>
            <a:ext uri="{FF2B5EF4-FFF2-40B4-BE49-F238E27FC236}">
              <a16:creationId xmlns:a16="http://schemas.microsoft.com/office/drawing/2014/main" id="{6B586BBD-E807-4CE0-BBF2-B88A767187A8}"/>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86</xdr:row>
      <xdr:rowOff>0</xdr:rowOff>
    </xdr:from>
    <xdr:to>
      <xdr:col>12</xdr:col>
      <xdr:colOff>0</xdr:colOff>
      <xdr:row>86</xdr:row>
      <xdr:rowOff>0</xdr:rowOff>
    </xdr:to>
    <xdr:sp macro="" textlink="">
      <xdr:nvSpPr>
        <xdr:cNvPr id="8" name="Rectangle 1">
          <a:extLst>
            <a:ext uri="{FF2B5EF4-FFF2-40B4-BE49-F238E27FC236}">
              <a16:creationId xmlns:a16="http://schemas.microsoft.com/office/drawing/2014/main" id="{3A7A960F-6E49-4F62-AC32-37E2F1A0B2FE}"/>
            </a:ext>
          </a:extLst>
        </xdr:cNvPr>
        <xdr:cNvSpPr>
          <a:spLocks noChangeArrowheads="1"/>
        </xdr:cNvSpPr>
      </xdr:nvSpPr>
      <xdr:spPr bwMode="auto">
        <a:xfrm>
          <a:off x="0" y="147447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9" name="Rectangle 1">
          <a:extLst>
            <a:ext uri="{FF2B5EF4-FFF2-40B4-BE49-F238E27FC236}">
              <a16:creationId xmlns:a16="http://schemas.microsoft.com/office/drawing/2014/main" id="{DA1A94CC-0E88-486A-8225-4449C9CB4DA7}"/>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111</xdr:row>
      <xdr:rowOff>0</xdr:rowOff>
    </xdr:from>
    <xdr:to>
      <xdr:col>12</xdr:col>
      <xdr:colOff>0</xdr:colOff>
      <xdr:row>111</xdr:row>
      <xdr:rowOff>0</xdr:rowOff>
    </xdr:to>
    <xdr:sp macro="" textlink="">
      <xdr:nvSpPr>
        <xdr:cNvPr id="10" name="Rectangle 1">
          <a:extLst>
            <a:ext uri="{FF2B5EF4-FFF2-40B4-BE49-F238E27FC236}">
              <a16:creationId xmlns:a16="http://schemas.microsoft.com/office/drawing/2014/main" id="{2D738349-A180-431F-BC41-E042AB9987D4}"/>
            </a:ext>
          </a:extLst>
        </xdr:cNvPr>
        <xdr:cNvSpPr>
          <a:spLocks noChangeArrowheads="1"/>
        </xdr:cNvSpPr>
      </xdr:nvSpPr>
      <xdr:spPr bwMode="auto">
        <a:xfrm>
          <a:off x="0" y="1903095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86</xdr:row>
      <xdr:rowOff>0</xdr:rowOff>
    </xdr:from>
    <xdr:to>
      <xdr:col>12</xdr:col>
      <xdr:colOff>0</xdr:colOff>
      <xdr:row>86</xdr:row>
      <xdr:rowOff>0</xdr:rowOff>
    </xdr:to>
    <xdr:sp macro="" textlink="">
      <xdr:nvSpPr>
        <xdr:cNvPr id="11" name="Rectangle 1">
          <a:extLst>
            <a:ext uri="{FF2B5EF4-FFF2-40B4-BE49-F238E27FC236}">
              <a16:creationId xmlns:a16="http://schemas.microsoft.com/office/drawing/2014/main" id="{98C62618-7C11-4E5C-B9D8-290500E3060B}"/>
            </a:ext>
          </a:extLst>
        </xdr:cNvPr>
        <xdr:cNvSpPr>
          <a:spLocks noChangeArrowheads="1"/>
        </xdr:cNvSpPr>
      </xdr:nvSpPr>
      <xdr:spPr bwMode="auto">
        <a:xfrm>
          <a:off x="0" y="147447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111</xdr:row>
      <xdr:rowOff>0</xdr:rowOff>
    </xdr:from>
    <xdr:to>
      <xdr:col>12</xdr:col>
      <xdr:colOff>0</xdr:colOff>
      <xdr:row>111</xdr:row>
      <xdr:rowOff>0</xdr:rowOff>
    </xdr:to>
    <xdr:sp macro="" textlink="">
      <xdr:nvSpPr>
        <xdr:cNvPr id="12" name="Rectangle 1">
          <a:extLst>
            <a:ext uri="{FF2B5EF4-FFF2-40B4-BE49-F238E27FC236}">
              <a16:creationId xmlns:a16="http://schemas.microsoft.com/office/drawing/2014/main" id="{05369B0D-B8FF-4A16-A0E0-2E522316C17F}"/>
            </a:ext>
          </a:extLst>
        </xdr:cNvPr>
        <xdr:cNvSpPr>
          <a:spLocks noChangeArrowheads="1"/>
        </xdr:cNvSpPr>
      </xdr:nvSpPr>
      <xdr:spPr bwMode="auto">
        <a:xfrm>
          <a:off x="0" y="1903095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13" name="Rectangle 1">
          <a:extLst>
            <a:ext uri="{FF2B5EF4-FFF2-40B4-BE49-F238E27FC236}">
              <a16:creationId xmlns:a16="http://schemas.microsoft.com/office/drawing/2014/main" id="{7D64EC2A-4EE0-4443-AB98-F6746A2BDB70}"/>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110</xdr:row>
      <xdr:rowOff>0</xdr:rowOff>
    </xdr:from>
    <xdr:to>
      <xdr:col>12</xdr:col>
      <xdr:colOff>0</xdr:colOff>
      <xdr:row>110</xdr:row>
      <xdr:rowOff>0</xdr:rowOff>
    </xdr:to>
    <xdr:sp macro="" textlink="">
      <xdr:nvSpPr>
        <xdr:cNvPr id="14" name="Rectangle 1">
          <a:extLst>
            <a:ext uri="{FF2B5EF4-FFF2-40B4-BE49-F238E27FC236}">
              <a16:creationId xmlns:a16="http://schemas.microsoft.com/office/drawing/2014/main" id="{CC1FDAD5-BE84-4BB3-A5FE-D51F89E9CD5F}"/>
            </a:ext>
          </a:extLst>
        </xdr:cNvPr>
        <xdr:cNvSpPr>
          <a:spLocks noChangeArrowheads="1"/>
        </xdr:cNvSpPr>
      </xdr:nvSpPr>
      <xdr:spPr bwMode="auto">
        <a:xfrm>
          <a:off x="0" y="188595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111</xdr:row>
      <xdr:rowOff>104775</xdr:rowOff>
    </xdr:from>
    <xdr:to>
      <xdr:col>12</xdr:col>
      <xdr:colOff>0</xdr:colOff>
      <xdr:row>111</xdr:row>
      <xdr:rowOff>104775</xdr:rowOff>
    </xdr:to>
    <xdr:sp macro="" textlink="">
      <xdr:nvSpPr>
        <xdr:cNvPr id="15" name="Rectangle 1">
          <a:extLst>
            <a:ext uri="{FF2B5EF4-FFF2-40B4-BE49-F238E27FC236}">
              <a16:creationId xmlns:a16="http://schemas.microsoft.com/office/drawing/2014/main" id="{077A6449-C719-4B63-8A1F-BB4839DA3462}"/>
            </a:ext>
          </a:extLst>
        </xdr:cNvPr>
        <xdr:cNvSpPr>
          <a:spLocks noChangeArrowheads="1"/>
        </xdr:cNvSpPr>
      </xdr:nvSpPr>
      <xdr:spPr bwMode="auto">
        <a:xfrm>
          <a:off x="228600" y="19135725"/>
          <a:ext cx="80010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112</xdr:row>
      <xdr:rowOff>0</xdr:rowOff>
    </xdr:from>
    <xdr:to>
      <xdr:col>12</xdr:col>
      <xdr:colOff>0</xdr:colOff>
      <xdr:row>112</xdr:row>
      <xdr:rowOff>0</xdr:rowOff>
    </xdr:to>
    <xdr:sp macro="" textlink="">
      <xdr:nvSpPr>
        <xdr:cNvPr id="16" name="Rectangle 1">
          <a:extLst>
            <a:ext uri="{FF2B5EF4-FFF2-40B4-BE49-F238E27FC236}">
              <a16:creationId xmlns:a16="http://schemas.microsoft.com/office/drawing/2014/main" id="{2363BE86-63F0-437B-9F81-54EA4F4378B9}"/>
            </a:ext>
          </a:extLst>
        </xdr:cNvPr>
        <xdr:cNvSpPr>
          <a:spLocks noChangeArrowheads="1"/>
        </xdr:cNvSpPr>
      </xdr:nvSpPr>
      <xdr:spPr bwMode="auto">
        <a:xfrm>
          <a:off x="0" y="19202400"/>
          <a:ext cx="8229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EC92-8E54-4F46-A86B-3AA4FACF8BB2}">
  <sheetPr>
    <pageSetUpPr fitToPage="1"/>
  </sheetPr>
  <dimension ref="A1:O78"/>
  <sheetViews>
    <sheetView tabSelected="1" view="pageBreakPreview" topLeftCell="A36" zoomScale="55" zoomScaleNormal="100" zoomScaleSheetLayoutView="55" workbookViewId="0">
      <selection activeCell="O49" sqref="O49"/>
    </sheetView>
  </sheetViews>
  <sheetFormatPr defaultColWidth="9" defaultRowHeight="19.5" x14ac:dyDescent="0.45"/>
  <cols>
    <col min="1" max="1" width="4.375" style="106" customWidth="1"/>
    <col min="2" max="2" width="11.5" style="105" customWidth="1"/>
    <col min="3" max="3" width="4.125" style="104" customWidth="1"/>
    <col min="4" max="4" width="8.625" style="103" customWidth="1"/>
    <col min="5" max="5" width="20.625" style="100" customWidth="1"/>
    <col min="6" max="6" width="3.375" style="100" customWidth="1"/>
    <col min="7" max="7" width="4.25" style="100" customWidth="1"/>
    <col min="8" max="8" width="11.125" style="100" customWidth="1"/>
    <col min="9" max="9" width="17" style="100" customWidth="1"/>
    <col min="10" max="10" width="20.25" style="100" customWidth="1"/>
    <col min="11" max="11" width="15.625" style="100" customWidth="1"/>
    <col min="12" max="12" width="4.5" style="100" customWidth="1"/>
    <col min="13" max="13" width="36.375" style="192" customWidth="1"/>
    <col min="14" max="14" width="4.5" style="102" customWidth="1"/>
    <col min="15" max="15" width="9" style="101"/>
    <col min="16" max="16384" width="9" style="100"/>
  </cols>
  <sheetData>
    <row r="1" spans="1:15" ht="22.5" x14ac:dyDescent="0.5">
      <c r="M1" s="191" t="s">
        <v>198</v>
      </c>
      <c r="N1" s="191"/>
    </row>
    <row r="2" spans="1:15" hidden="1" x14ac:dyDescent="0.45">
      <c r="K2" s="202" t="s">
        <v>191</v>
      </c>
      <c r="L2" s="202"/>
    </row>
    <row r="3" spans="1:15" s="189" customFormat="1" ht="27" customHeight="1" x14ac:dyDescent="0.4">
      <c r="A3" s="207" t="s">
        <v>190</v>
      </c>
      <c r="B3" s="207"/>
      <c r="C3" s="207"/>
      <c r="D3" s="207"/>
      <c r="E3" s="207"/>
      <c r="F3" s="207"/>
      <c r="G3" s="207"/>
      <c r="H3" s="207"/>
      <c r="I3" s="207"/>
      <c r="J3" s="207"/>
      <c r="K3" s="207"/>
      <c r="L3" s="207"/>
      <c r="M3" s="207"/>
      <c r="N3" s="162"/>
      <c r="O3" s="190"/>
    </row>
    <row r="4" spans="1:15" s="108" customFormat="1" ht="18.75" customHeight="1" thickBot="1" x14ac:dyDescent="0.45">
      <c r="A4" s="188"/>
      <c r="B4" s="188"/>
      <c r="C4" s="188"/>
      <c r="D4" s="188"/>
      <c r="E4" s="188"/>
      <c r="H4" s="187"/>
      <c r="I4" s="187"/>
      <c r="J4" s="186"/>
      <c r="L4" s="185"/>
      <c r="M4" s="193"/>
      <c r="N4" s="110"/>
      <c r="O4" s="109"/>
    </row>
    <row r="5" spans="1:15" s="180" customFormat="1" ht="38.25" customHeight="1" thickBot="1" x14ac:dyDescent="0.5">
      <c r="A5" s="184" t="s">
        <v>189</v>
      </c>
      <c r="B5" s="181" t="s">
        <v>188</v>
      </c>
      <c r="C5" s="183" t="s">
        <v>187</v>
      </c>
      <c r="D5" s="182" t="s">
        <v>186</v>
      </c>
      <c r="E5" s="203" t="s">
        <v>185</v>
      </c>
      <c r="F5" s="204"/>
      <c r="G5" s="205" t="s">
        <v>184</v>
      </c>
      <c r="H5" s="205"/>
      <c r="I5" s="205"/>
      <c r="J5" s="205"/>
      <c r="K5" s="205"/>
      <c r="L5" s="206"/>
      <c r="M5" s="201" t="s">
        <v>192</v>
      </c>
      <c r="N5" s="102"/>
      <c r="O5" s="101"/>
    </row>
    <row r="6" spans="1:15" s="169" customFormat="1" ht="16.5" hidden="1" customHeight="1" thickTop="1" x14ac:dyDescent="0.4">
      <c r="A6" s="173"/>
      <c r="B6" s="145"/>
      <c r="C6" s="144"/>
      <c r="D6" s="137"/>
      <c r="E6" s="117"/>
      <c r="F6" s="135"/>
      <c r="G6" s="134"/>
      <c r="H6" s="177"/>
      <c r="I6" s="177"/>
      <c r="J6" s="168"/>
      <c r="K6" s="117"/>
      <c r="L6" s="132"/>
      <c r="M6" s="194"/>
      <c r="N6" s="110"/>
      <c r="O6" s="109"/>
    </row>
    <row r="7" spans="1:15" s="169" customFormat="1" ht="16.5" hidden="1" customHeight="1" x14ac:dyDescent="0.4">
      <c r="A7" s="140">
        <v>1</v>
      </c>
      <c r="B7" s="139">
        <v>44807</v>
      </c>
      <c r="C7" s="138">
        <f>WEEKDAY(B7)</f>
        <v>7</v>
      </c>
      <c r="D7" s="137"/>
      <c r="E7" s="179"/>
      <c r="F7" s="135"/>
      <c r="G7" s="143"/>
      <c r="H7" s="162" t="s">
        <v>183</v>
      </c>
      <c r="I7" s="177"/>
      <c r="J7" s="168"/>
      <c r="K7" s="117"/>
      <c r="L7" s="132"/>
      <c r="M7" s="194"/>
      <c r="N7" s="110"/>
      <c r="O7" s="109"/>
    </row>
    <row r="8" spans="1:15" s="169" customFormat="1" ht="16.5" hidden="1" customHeight="1" x14ac:dyDescent="0.4">
      <c r="A8" s="171"/>
      <c r="B8" s="156"/>
      <c r="C8" s="155"/>
      <c r="D8" s="154"/>
      <c r="E8" s="153"/>
      <c r="F8" s="152"/>
      <c r="G8" s="159"/>
      <c r="H8" s="175"/>
      <c r="I8" s="175"/>
      <c r="J8" s="174"/>
      <c r="K8" s="148" t="s">
        <v>146</v>
      </c>
      <c r="L8" s="147" t="s">
        <v>150</v>
      </c>
      <c r="M8" s="194"/>
      <c r="N8" s="110"/>
      <c r="O8" s="109"/>
    </row>
    <row r="9" spans="1:15" s="169" customFormat="1" ht="16.5" customHeight="1" thickTop="1" x14ac:dyDescent="0.4">
      <c r="A9" s="173"/>
      <c r="B9" s="145"/>
      <c r="C9" s="144"/>
      <c r="D9" s="137"/>
      <c r="E9" s="117"/>
      <c r="F9" s="135"/>
      <c r="G9" s="134"/>
      <c r="H9" s="177"/>
      <c r="I9" s="177"/>
      <c r="J9" s="168"/>
      <c r="K9" s="117"/>
      <c r="L9" s="132"/>
      <c r="M9" s="194"/>
      <c r="N9" s="110"/>
      <c r="O9" s="109"/>
    </row>
    <row r="10" spans="1:15" s="169" customFormat="1" ht="16.5" customHeight="1" x14ac:dyDescent="0.4">
      <c r="A10" s="140">
        <v>1</v>
      </c>
      <c r="B10" s="139">
        <v>46154</v>
      </c>
      <c r="C10" s="138">
        <f>WEEKDAY(B10)</f>
        <v>3</v>
      </c>
      <c r="D10" s="137">
        <v>0.58333333333333337</v>
      </c>
      <c r="E10" s="179"/>
      <c r="F10" s="135"/>
      <c r="G10" s="143"/>
      <c r="H10" s="162" t="s">
        <v>182</v>
      </c>
      <c r="I10" s="178"/>
      <c r="J10" s="168"/>
      <c r="K10" s="117"/>
      <c r="L10" s="132"/>
      <c r="M10" s="194"/>
      <c r="N10" s="110"/>
      <c r="O10" s="109"/>
    </row>
    <row r="11" spans="1:15" s="169" customFormat="1" ht="16.5" customHeight="1" x14ac:dyDescent="0.4">
      <c r="A11" s="140"/>
      <c r="B11" s="139"/>
      <c r="C11" s="138"/>
      <c r="D11" s="137"/>
      <c r="E11" s="179"/>
      <c r="F11" s="135"/>
      <c r="G11" s="143"/>
      <c r="H11" s="162" t="s">
        <v>181</v>
      </c>
      <c r="I11" s="178"/>
      <c r="J11" s="168"/>
      <c r="K11" s="117"/>
      <c r="L11" s="132"/>
      <c r="M11" s="194"/>
      <c r="N11" s="110"/>
      <c r="O11" s="109"/>
    </row>
    <row r="12" spans="1:15" s="169" customFormat="1" ht="16.5" customHeight="1" x14ac:dyDescent="0.4">
      <c r="A12" s="140"/>
      <c r="B12" s="139"/>
      <c r="C12" s="138"/>
      <c r="D12" s="137">
        <v>0.70833333333333337</v>
      </c>
      <c r="E12" s="179" t="s">
        <v>180</v>
      </c>
      <c r="F12" s="135" t="s">
        <v>179</v>
      </c>
      <c r="G12" s="143" t="s">
        <v>178</v>
      </c>
      <c r="H12" s="177"/>
      <c r="I12" s="178" t="s">
        <v>177</v>
      </c>
      <c r="J12" s="168"/>
      <c r="K12" s="117"/>
      <c r="L12" s="132"/>
      <c r="M12" s="194"/>
      <c r="N12" s="110"/>
      <c r="O12" s="109"/>
    </row>
    <row r="13" spans="1:15" s="169" customFormat="1" ht="16.5" customHeight="1" x14ac:dyDescent="0.4">
      <c r="A13" s="173"/>
      <c r="B13" s="145"/>
      <c r="C13" s="144"/>
      <c r="D13" s="137">
        <v>0.90625</v>
      </c>
      <c r="E13" s="142" t="s">
        <v>149</v>
      </c>
      <c r="F13" s="135" t="s">
        <v>176</v>
      </c>
      <c r="G13" s="143"/>
      <c r="H13" s="177"/>
      <c r="I13" s="177"/>
      <c r="J13" s="168"/>
      <c r="K13" s="117"/>
      <c r="L13" s="132"/>
      <c r="M13" s="194"/>
      <c r="N13" s="110"/>
      <c r="O13" s="109"/>
    </row>
    <row r="14" spans="1:15" s="169" customFormat="1" ht="16.5" customHeight="1" x14ac:dyDescent="0.4">
      <c r="A14" s="173"/>
      <c r="B14" s="145"/>
      <c r="C14" s="144"/>
      <c r="D14" s="137"/>
      <c r="E14" s="142"/>
      <c r="F14" s="135"/>
      <c r="G14" s="143"/>
      <c r="H14" s="177"/>
      <c r="I14" s="177"/>
      <c r="J14" s="168"/>
      <c r="K14" s="117"/>
      <c r="L14" s="132"/>
      <c r="M14" s="194"/>
      <c r="N14" s="110"/>
      <c r="O14" s="109"/>
    </row>
    <row r="15" spans="1:15" s="169" customFormat="1" ht="16.5" customHeight="1" x14ac:dyDescent="0.4">
      <c r="A15" s="171"/>
      <c r="B15" s="156"/>
      <c r="C15" s="155"/>
      <c r="D15" s="154"/>
      <c r="E15" s="153"/>
      <c r="F15" s="152"/>
      <c r="G15" s="159"/>
      <c r="H15" s="175"/>
      <c r="I15" s="175"/>
      <c r="J15" s="174"/>
      <c r="K15" s="148" t="s">
        <v>149</v>
      </c>
      <c r="L15" s="147" t="s">
        <v>150</v>
      </c>
      <c r="M15" s="195" t="s">
        <v>193</v>
      </c>
      <c r="N15" s="110"/>
      <c r="O15" s="109"/>
    </row>
    <row r="16" spans="1:15" s="169" customFormat="1" ht="16.5" customHeight="1" x14ac:dyDescent="0.4">
      <c r="A16" s="173"/>
      <c r="B16" s="145"/>
      <c r="C16" s="144"/>
      <c r="D16" s="137"/>
      <c r="E16" s="117"/>
      <c r="F16" s="135"/>
      <c r="G16" s="134"/>
      <c r="H16" s="177"/>
      <c r="I16" s="177"/>
      <c r="J16" s="168"/>
      <c r="K16" s="117"/>
      <c r="L16" s="132"/>
      <c r="M16" s="196"/>
      <c r="N16" s="110"/>
      <c r="O16" s="109"/>
    </row>
    <row r="17" spans="1:15" s="169" customFormat="1" ht="16.5" customHeight="1" x14ac:dyDescent="0.4">
      <c r="A17" s="140">
        <f>MAX(A$9:A13)+1</f>
        <v>2</v>
      </c>
      <c r="B17" s="139">
        <f>MAX(B$9:B13)+1</f>
        <v>46155</v>
      </c>
      <c r="C17" s="138">
        <f>WEEKDAY(B17)</f>
        <v>4</v>
      </c>
      <c r="D17" s="137">
        <v>0.35069444444444442</v>
      </c>
      <c r="E17" s="136" t="s">
        <v>153</v>
      </c>
      <c r="F17" s="135" t="s">
        <v>156</v>
      </c>
      <c r="G17" s="143" t="s">
        <v>175</v>
      </c>
      <c r="H17" s="177"/>
      <c r="I17" s="178" t="s">
        <v>174</v>
      </c>
      <c r="J17" s="110" t="s">
        <v>173</v>
      </c>
      <c r="K17" s="117"/>
      <c r="L17" s="132"/>
      <c r="M17" s="194" t="s">
        <v>194</v>
      </c>
      <c r="N17" s="110"/>
      <c r="O17" s="178"/>
    </row>
    <row r="18" spans="1:15" s="169" customFormat="1" ht="16.5" customHeight="1" x14ac:dyDescent="0.4">
      <c r="A18" s="140"/>
      <c r="B18" s="139"/>
      <c r="C18" s="138"/>
      <c r="D18" s="137">
        <v>0.55208333333333337</v>
      </c>
      <c r="E18" s="136" t="s">
        <v>164</v>
      </c>
      <c r="F18" s="135" t="s">
        <v>152</v>
      </c>
      <c r="G18" s="134"/>
      <c r="H18" s="177"/>
      <c r="I18" s="177"/>
      <c r="J18" s="176"/>
      <c r="K18" s="117"/>
      <c r="L18" s="132"/>
      <c r="M18" s="194"/>
      <c r="N18" s="110"/>
      <c r="O18" s="109"/>
    </row>
    <row r="19" spans="1:15" s="169" customFormat="1" ht="16.5" customHeight="1" x14ac:dyDescent="0.4">
      <c r="A19" s="140"/>
      <c r="B19" s="139"/>
      <c r="C19" s="138"/>
      <c r="D19" s="137"/>
      <c r="E19" s="136"/>
      <c r="F19" s="158"/>
      <c r="G19" s="143"/>
      <c r="H19" s="133" t="s">
        <v>172</v>
      </c>
      <c r="I19" s="133"/>
      <c r="J19" s="110"/>
      <c r="K19" s="117"/>
      <c r="L19" s="132"/>
      <c r="M19" s="194"/>
      <c r="N19" s="110"/>
      <c r="O19" s="109"/>
    </row>
    <row r="20" spans="1:15" s="169" customFormat="1" ht="16.5" customHeight="1" x14ac:dyDescent="0.4">
      <c r="A20" s="140"/>
      <c r="B20" s="139"/>
      <c r="C20" s="138"/>
      <c r="D20" s="137"/>
      <c r="E20" s="136"/>
      <c r="F20" s="158"/>
      <c r="G20" s="143"/>
      <c r="H20" s="133"/>
      <c r="I20" s="133"/>
      <c r="J20" s="110"/>
      <c r="K20" s="117"/>
      <c r="L20" s="132"/>
      <c r="M20" s="194"/>
      <c r="N20" s="110"/>
      <c r="O20" s="109"/>
    </row>
    <row r="21" spans="1:15" s="169" customFormat="1" ht="16.5" customHeight="1" x14ac:dyDescent="0.4">
      <c r="A21" s="171"/>
      <c r="B21" s="156"/>
      <c r="C21" s="155"/>
      <c r="D21" s="154"/>
      <c r="E21" s="153"/>
      <c r="F21" s="152"/>
      <c r="G21" s="159"/>
      <c r="H21" s="175"/>
      <c r="I21" s="175"/>
      <c r="J21" s="174"/>
      <c r="K21" s="148" t="s">
        <v>165</v>
      </c>
      <c r="L21" s="147" t="s">
        <v>150</v>
      </c>
      <c r="M21" s="195" t="s">
        <v>195</v>
      </c>
      <c r="N21" s="110"/>
      <c r="O21" s="109"/>
    </row>
    <row r="22" spans="1:15" s="169" customFormat="1" ht="16.5" customHeight="1" x14ac:dyDescent="0.4">
      <c r="A22" s="173"/>
      <c r="B22" s="145"/>
      <c r="C22" s="144"/>
      <c r="D22" s="137"/>
      <c r="E22" s="110"/>
      <c r="F22" s="158"/>
      <c r="G22" s="172"/>
      <c r="H22" s="111"/>
      <c r="I22" s="163"/>
      <c r="J22" s="164"/>
      <c r="K22" s="117"/>
      <c r="L22" s="132"/>
      <c r="M22" s="196"/>
      <c r="N22" s="110"/>
      <c r="O22" s="109"/>
    </row>
    <row r="23" spans="1:15" s="169" customFormat="1" ht="16.5" customHeight="1" x14ac:dyDescent="0.4">
      <c r="A23" s="140">
        <f>MAX(A$9:A20)+1</f>
        <v>3</v>
      </c>
      <c r="B23" s="139">
        <f>MAX(B$9:B20)+1</f>
        <v>46156</v>
      </c>
      <c r="C23" s="138">
        <f>WEEKDAY(B23)</f>
        <v>5</v>
      </c>
      <c r="D23" s="137"/>
      <c r="E23" s="136"/>
      <c r="F23" s="158"/>
      <c r="G23" s="143"/>
      <c r="H23" s="133" t="s">
        <v>171</v>
      </c>
      <c r="I23" s="133"/>
      <c r="J23" s="110"/>
      <c r="K23" s="117"/>
      <c r="L23" s="132"/>
      <c r="M23" s="194" t="s">
        <v>195</v>
      </c>
      <c r="N23" s="110"/>
      <c r="O23" s="109"/>
    </row>
    <row r="24" spans="1:15" s="169" customFormat="1" ht="16.5" customHeight="1" x14ac:dyDescent="0.4">
      <c r="A24" s="140"/>
      <c r="B24" s="139"/>
      <c r="C24" s="138"/>
      <c r="D24" s="137"/>
      <c r="E24" s="136"/>
      <c r="F24" s="158"/>
      <c r="G24" s="143"/>
      <c r="H24" s="133" t="s">
        <v>170</v>
      </c>
      <c r="I24" s="133"/>
      <c r="J24" s="110"/>
      <c r="K24" s="117"/>
      <c r="L24" s="132"/>
      <c r="M24" s="194"/>
      <c r="N24" s="110"/>
      <c r="O24" s="109"/>
    </row>
    <row r="25" spans="1:15" s="169" customFormat="1" ht="16.5" customHeight="1" x14ac:dyDescent="0.4">
      <c r="A25" s="140"/>
      <c r="B25" s="139"/>
      <c r="C25" s="138"/>
      <c r="D25" s="137"/>
      <c r="E25" s="136"/>
      <c r="F25" s="135"/>
      <c r="G25" s="143"/>
      <c r="H25" s="133" t="s">
        <v>169</v>
      </c>
      <c r="I25" s="133"/>
      <c r="J25" s="110"/>
      <c r="K25" s="117"/>
      <c r="L25" s="132"/>
      <c r="M25" s="194"/>
      <c r="N25" s="110"/>
      <c r="O25" s="109"/>
    </row>
    <row r="26" spans="1:15" s="169" customFormat="1" ht="16.5" customHeight="1" x14ac:dyDescent="0.4">
      <c r="A26" s="171"/>
      <c r="B26" s="156"/>
      <c r="C26" s="155"/>
      <c r="D26" s="154"/>
      <c r="E26" s="153"/>
      <c r="F26" s="152"/>
      <c r="G26" s="170"/>
      <c r="H26" s="150"/>
      <c r="I26" s="150"/>
      <c r="J26" s="166"/>
      <c r="K26" s="148" t="s">
        <v>165</v>
      </c>
      <c r="L26" s="147" t="s">
        <v>150</v>
      </c>
      <c r="M26" s="195"/>
      <c r="N26" s="110"/>
      <c r="O26" s="109"/>
    </row>
    <row r="27" spans="1:15" s="108" customFormat="1" ht="16.5" customHeight="1" x14ac:dyDescent="0.4">
      <c r="A27" s="167"/>
      <c r="B27" s="139"/>
      <c r="C27" s="165"/>
      <c r="D27" s="137"/>
      <c r="E27" s="110"/>
      <c r="F27" s="158"/>
      <c r="G27" s="134"/>
      <c r="H27" s="111"/>
      <c r="I27" s="111"/>
      <c r="J27" s="118"/>
      <c r="K27" s="117"/>
      <c r="L27" s="132"/>
      <c r="M27" s="196"/>
      <c r="N27" s="110"/>
      <c r="O27" s="109"/>
    </row>
    <row r="28" spans="1:15" s="108" customFormat="1" ht="16.5" customHeight="1" x14ac:dyDescent="0.4">
      <c r="A28" s="140">
        <f>MAX(A$9:A24)+1</f>
        <v>4</v>
      </c>
      <c r="B28" s="139">
        <f>MAX(B$9:B24)+1</f>
        <v>46157</v>
      </c>
      <c r="C28" s="138">
        <f>WEEKDAY(B28)</f>
        <v>6</v>
      </c>
      <c r="D28" s="137"/>
      <c r="E28" s="136"/>
      <c r="F28" s="158"/>
      <c r="G28" s="143"/>
      <c r="H28" s="133" t="s">
        <v>168</v>
      </c>
      <c r="I28" s="133"/>
      <c r="J28" s="168"/>
      <c r="K28" s="117"/>
      <c r="L28" s="132"/>
      <c r="M28" s="194" t="s">
        <v>195</v>
      </c>
      <c r="N28" s="110"/>
      <c r="O28" s="109"/>
    </row>
    <row r="29" spans="1:15" s="108" customFormat="1" ht="16.5" customHeight="1" x14ac:dyDescent="0.4">
      <c r="A29" s="140"/>
      <c r="B29" s="139"/>
      <c r="C29" s="138"/>
      <c r="D29" s="137"/>
      <c r="E29" s="136"/>
      <c r="F29" s="158"/>
      <c r="G29" s="143"/>
      <c r="H29" s="133" t="s">
        <v>167</v>
      </c>
      <c r="I29" s="133"/>
      <c r="J29" s="168"/>
      <c r="K29" s="117"/>
      <c r="L29" s="132"/>
      <c r="M29" s="197"/>
      <c r="N29" s="110"/>
      <c r="O29" s="109"/>
    </row>
    <row r="30" spans="1:15" s="108" customFormat="1" ht="16.5" customHeight="1" x14ac:dyDescent="0.4">
      <c r="A30" s="140"/>
      <c r="B30" s="139"/>
      <c r="C30" s="138"/>
      <c r="D30" s="137"/>
      <c r="E30" s="136"/>
      <c r="F30" s="158"/>
      <c r="G30" s="143"/>
      <c r="H30" s="133" t="s">
        <v>159</v>
      </c>
      <c r="I30" s="133"/>
      <c r="J30" s="168"/>
      <c r="K30" s="117"/>
      <c r="L30" s="132"/>
      <c r="M30" s="194"/>
      <c r="N30" s="110"/>
      <c r="O30" s="109"/>
    </row>
    <row r="31" spans="1:15" s="108" customFormat="1" ht="16.5" customHeight="1" x14ac:dyDescent="0.4">
      <c r="A31" s="160"/>
      <c r="B31" s="156"/>
      <c r="C31" s="155"/>
      <c r="D31" s="154"/>
      <c r="E31" s="153"/>
      <c r="F31" s="152"/>
      <c r="G31" s="159"/>
      <c r="H31" s="150"/>
      <c r="I31" s="150"/>
      <c r="J31" s="149"/>
      <c r="K31" s="148" t="s">
        <v>165</v>
      </c>
      <c r="L31" s="147" t="s">
        <v>150</v>
      </c>
      <c r="M31" s="199"/>
      <c r="N31" s="110"/>
      <c r="O31" s="109"/>
    </row>
    <row r="32" spans="1:15" s="108" customFormat="1" ht="16.5" customHeight="1" x14ac:dyDescent="0.4">
      <c r="A32" s="167"/>
      <c r="B32" s="139"/>
      <c r="C32" s="165"/>
      <c r="D32" s="137"/>
      <c r="E32" s="110"/>
      <c r="F32" s="158"/>
      <c r="G32" s="134"/>
      <c r="H32" s="111"/>
      <c r="I32" s="163"/>
      <c r="J32" s="164"/>
      <c r="K32" s="111"/>
      <c r="L32" s="132"/>
      <c r="M32" s="197"/>
      <c r="N32" s="110"/>
      <c r="O32" s="109"/>
    </row>
    <row r="33" spans="1:15" s="108" customFormat="1" ht="16.5" customHeight="1" x14ac:dyDescent="0.4">
      <c r="A33" s="140">
        <f>MAX(A$9:A31)+1</f>
        <v>5</v>
      </c>
      <c r="B33" s="139">
        <f>MAX(B$9:B31)+1</f>
        <v>46158</v>
      </c>
      <c r="C33" s="138">
        <f>WEEKDAY(B33)</f>
        <v>7</v>
      </c>
      <c r="D33" s="137"/>
      <c r="E33" s="136"/>
      <c r="F33" s="158"/>
      <c r="G33" s="143"/>
      <c r="H33" s="133" t="s">
        <v>166</v>
      </c>
      <c r="I33" s="133"/>
      <c r="J33" s="110"/>
      <c r="K33" s="133"/>
      <c r="L33" s="132"/>
      <c r="M33" s="194" t="s">
        <v>195</v>
      </c>
      <c r="N33" s="110"/>
      <c r="O33" s="109"/>
    </row>
    <row r="34" spans="1:15" s="108" customFormat="1" ht="16.5" customHeight="1" x14ac:dyDescent="0.4">
      <c r="A34" s="140"/>
      <c r="B34" s="139"/>
      <c r="C34" s="138"/>
      <c r="D34" s="137"/>
      <c r="E34" s="136"/>
      <c r="F34" s="158"/>
      <c r="G34" s="134"/>
      <c r="H34" s="133" t="s">
        <v>159</v>
      </c>
      <c r="I34" s="133"/>
      <c r="J34" s="162"/>
      <c r="K34" s="133"/>
      <c r="L34" s="132"/>
      <c r="M34" s="197"/>
      <c r="N34" s="110"/>
      <c r="O34" s="109"/>
    </row>
    <row r="35" spans="1:15" s="108" customFormat="1" ht="16.5" customHeight="1" x14ac:dyDescent="0.4">
      <c r="A35" s="140"/>
      <c r="B35" s="139"/>
      <c r="C35" s="138"/>
      <c r="D35" s="137"/>
      <c r="E35" s="136"/>
      <c r="F35" s="158"/>
      <c r="G35" s="162"/>
      <c r="H35" s="133"/>
      <c r="I35" s="133"/>
      <c r="J35" s="162"/>
      <c r="K35" s="133"/>
      <c r="L35" s="132"/>
      <c r="M35" s="197"/>
      <c r="N35" s="110"/>
      <c r="O35" s="109"/>
    </row>
    <row r="36" spans="1:15" s="108" customFormat="1" ht="16.5" customHeight="1" x14ac:dyDescent="0.4">
      <c r="A36" s="160"/>
      <c r="B36" s="156"/>
      <c r="C36" s="155"/>
      <c r="D36" s="154"/>
      <c r="E36" s="153"/>
      <c r="F36" s="152"/>
      <c r="G36" s="159"/>
      <c r="H36" s="150"/>
      <c r="I36" s="150"/>
      <c r="J36" s="166"/>
      <c r="K36" s="148" t="s">
        <v>165</v>
      </c>
      <c r="L36" s="147" t="s">
        <v>150</v>
      </c>
      <c r="M36" s="197"/>
      <c r="N36" s="110"/>
      <c r="O36" s="109"/>
    </row>
    <row r="37" spans="1:15" s="108" customFormat="1" ht="16.5" customHeight="1" x14ac:dyDescent="0.4">
      <c r="A37" s="140"/>
      <c r="B37" s="139"/>
      <c r="C37" s="165"/>
      <c r="D37" s="137"/>
      <c r="E37" s="117"/>
      <c r="F37" s="135"/>
      <c r="G37" s="134"/>
      <c r="H37" s="111"/>
      <c r="I37" s="111"/>
      <c r="J37" s="164"/>
      <c r="K37" s="163"/>
      <c r="L37" s="132"/>
      <c r="M37" s="198"/>
      <c r="N37" s="110"/>
      <c r="O37" s="109"/>
    </row>
    <row r="38" spans="1:15" s="108" customFormat="1" ht="16.5" customHeight="1" x14ac:dyDescent="0.4">
      <c r="A38" s="140">
        <f>MAX(A$9:A36)+1</f>
        <v>6</v>
      </c>
      <c r="B38" s="139">
        <f>MAX(B$9:B36)+1</f>
        <v>46159</v>
      </c>
      <c r="C38" s="138">
        <f>WEEKDAY(B38)</f>
        <v>1</v>
      </c>
      <c r="D38" s="137"/>
      <c r="E38" s="136"/>
      <c r="F38" s="158"/>
      <c r="G38" s="143"/>
      <c r="H38" s="133" t="s">
        <v>166</v>
      </c>
      <c r="I38" s="110"/>
      <c r="J38" s="110"/>
      <c r="K38" s="133"/>
      <c r="L38" s="132"/>
      <c r="M38" s="194" t="s">
        <v>195</v>
      </c>
      <c r="N38" s="110"/>
      <c r="O38" s="109"/>
    </row>
    <row r="39" spans="1:15" s="108" customFormat="1" ht="16.5" customHeight="1" x14ac:dyDescent="0.4">
      <c r="A39" s="140"/>
      <c r="B39" s="139"/>
      <c r="C39" s="138"/>
      <c r="D39" s="137"/>
      <c r="E39" s="136"/>
      <c r="F39" s="158"/>
      <c r="G39" s="134"/>
      <c r="H39" s="133" t="s">
        <v>159</v>
      </c>
      <c r="I39" s="133"/>
      <c r="J39" s="162"/>
      <c r="K39" s="133"/>
      <c r="L39" s="132"/>
      <c r="M39" s="197"/>
      <c r="N39" s="110"/>
      <c r="O39" s="109"/>
    </row>
    <row r="40" spans="1:15" s="108" customFormat="1" ht="16.5" customHeight="1" x14ac:dyDescent="0.4">
      <c r="A40" s="140"/>
      <c r="B40" s="139"/>
      <c r="C40" s="138"/>
      <c r="D40" s="137"/>
      <c r="E40" s="136"/>
      <c r="F40" s="158"/>
      <c r="G40" s="162"/>
      <c r="H40" s="133" t="s">
        <v>197</v>
      </c>
      <c r="I40" s="133"/>
      <c r="J40" s="162"/>
      <c r="K40" s="133"/>
      <c r="L40" s="132"/>
      <c r="M40" s="194"/>
      <c r="N40" s="110"/>
      <c r="O40" s="109"/>
    </row>
    <row r="41" spans="1:15" s="108" customFormat="1" ht="16.5" customHeight="1" x14ac:dyDescent="0.4">
      <c r="A41" s="160"/>
      <c r="B41" s="156"/>
      <c r="C41" s="155"/>
      <c r="D41" s="154"/>
      <c r="E41" s="153"/>
      <c r="F41" s="152"/>
      <c r="G41" s="159"/>
      <c r="H41" s="150"/>
      <c r="I41" s="150"/>
      <c r="J41" s="149"/>
      <c r="K41" s="148" t="s">
        <v>165</v>
      </c>
      <c r="L41" s="147" t="s">
        <v>150</v>
      </c>
      <c r="M41" s="199"/>
      <c r="N41" s="110"/>
      <c r="O41" s="109"/>
    </row>
    <row r="42" spans="1:15" s="108" customFormat="1" ht="16.5" customHeight="1" x14ac:dyDescent="0.4">
      <c r="A42" s="167"/>
      <c r="B42" s="139"/>
      <c r="C42" s="165"/>
      <c r="D42" s="137"/>
      <c r="E42" s="110"/>
      <c r="F42" s="158"/>
      <c r="G42" s="134"/>
      <c r="H42" s="111"/>
      <c r="I42" s="163"/>
      <c r="J42" s="164"/>
      <c r="K42" s="111"/>
      <c r="L42" s="132"/>
      <c r="M42" s="197"/>
      <c r="N42" s="110"/>
      <c r="O42" s="109"/>
    </row>
    <row r="43" spans="1:15" s="108" customFormat="1" ht="16.5" customHeight="1" x14ac:dyDescent="0.4">
      <c r="A43" s="140">
        <f>MAX(A$9:A41)+1</f>
        <v>7</v>
      </c>
      <c r="B43" s="139">
        <f>MAX(B$9:B41)+1</f>
        <v>46160</v>
      </c>
      <c r="C43" s="138">
        <f>WEEKDAY(B43)</f>
        <v>2</v>
      </c>
      <c r="D43" s="137">
        <v>0.5625</v>
      </c>
      <c r="E43" s="136" t="s">
        <v>164</v>
      </c>
      <c r="F43" s="158" t="s">
        <v>156</v>
      </c>
      <c r="G43" s="143" t="s">
        <v>163</v>
      </c>
      <c r="H43" s="133"/>
      <c r="I43" s="111" t="s">
        <v>162</v>
      </c>
      <c r="J43" s="110"/>
      <c r="K43" s="133"/>
      <c r="L43" s="132"/>
      <c r="M43" s="194" t="s">
        <v>196</v>
      </c>
      <c r="N43" s="110"/>
      <c r="O43" s="109"/>
    </row>
    <row r="44" spans="1:15" s="108" customFormat="1" ht="16.5" customHeight="1" x14ac:dyDescent="0.4">
      <c r="A44" s="140"/>
      <c r="B44" s="139"/>
      <c r="C44" s="138"/>
      <c r="D44" s="137">
        <v>0.61458333333333337</v>
      </c>
      <c r="E44" s="136" t="s">
        <v>157</v>
      </c>
      <c r="F44" s="158" t="s">
        <v>152</v>
      </c>
      <c r="G44" s="134"/>
      <c r="H44" s="111"/>
      <c r="I44" s="133"/>
      <c r="J44" s="162"/>
      <c r="K44" s="133"/>
      <c r="L44" s="132"/>
      <c r="M44" s="197"/>
      <c r="N44" s="110"/>
      <c r="O44" s="109"/>
    </row>
    <row r="45" spans="1:15" s="108" customFormat="1" ht="16.5" customHeight="1" x14ac:dyDescent="0.4">
      <c r="A45" s="140"/>
      <c r="B45" s="139"/>
      <c r="C45" s="138"/>
      <c r="D45" s="137"/>
      <c r="E45" s="136"/>
      <c r="F45" s="158"/>
      <c r="G45" s="134"/>
      <c r="H45" s="133" t="s">
        <v>161</v>
      </c>
      <c r="I45" s="133"/>
      <c r="J45" s="133"/>
      <c r="K45" s="133"/>
      <c r="L45" s="132"/>
      <c r="M45" s="229" t="s">
        <v>199</v>
      </c>
      <c r="N45" s="110"/>
      <c r="O45" s="109"/>
    </row>
    <row r="46" spans="1:15" s="108" customFormat="1" ht="16.5" customHeight="1" x14ac:dyDescent="0.4">
      <c r="A46" s="140"/>
      <c r="B46" s="139"/>
      <c r="C46" s="138"/>
      <c r="D46" s="137"/>
      <c r="E46" s="136"/>
      <c r="F46" s="158"/>
      <c r="G46" s="143"/>
      <c r="H46" s="133" t="s">
        <v>159</v>
      </c>
      <c r="I46" s="133"/>
      <c r="J46" s="110"/>
      <c r="K46" s="133"/>
      <c r="L46" s="132"/>
      <c r="M46" s="194"/>
      <c r="N46" s="110"/>
      <c r="O46" s="109"/>
    </row>
    <row r="47" spans="1:15" s="108" customFormat="1" ht="16.5" customHeight="1" x14ac:dyDescent="0.4">
      <c r="A47" s="140"/>
      <c r="B47" s="139"/>
      <c r="C47" s="138"/>
      <c r="D47" s="137"/>
      <c r="E47" s="136"/>
      <c r="F47" s="158"/>
      <c r="G47" s="162"/>
      <c r="H47" s="133"/>
      <c r="I47" s="133"/>
      <c r="J47" s="162"/>
      <c r="K47" s="133"/>
      <c r="L47" s="132"/>
      <c r="M47" s="194"/>
      <c r="N47" s="110"/>
      <c r="O47" s="109"/>
    </row>
    <row r="48" spans="1:15" s="108" customFormat="1" ht="16.5" customHeight="1" x14ac:dyDescent="0.4">
      <c r="A48" s="160"/>
      <c r="B48" s="156"/>
      <c r="C48" s="155"/>
      <c r="D48" s="154"/>
      <c r="E48" s="153"/>
      <c r="F48" s="152"/>
      <c r="G48" s="159"/>
      <c r="H48" s="150"/>
      <c r="I48" s="150"/>
      <c r="J48" s="166"/>
      <c r="K48" s="148" t="s">
        <v>157</v>
      </c>
      <c r="L48" s="147" t="s">
        <v>150</v>
      </c>
      <c r="M48" s="199"/>
      <c r="N48" s="110"/>
      <c r="O48" s="109"/>
    </row>
    <row r="49" spans="1:15" s="108" customFormat="1" ht="16.5" customHeight="1" x14ac:dyDescent="0.4">
      <c r="A49" s="140"/>
      <c r="B49" s="139"/>
      <c r="C49" s="165"/>
      <c r="D49" s="137"/>
      <c r="E49" s="117"/>
      <c r="F49" s="135"/>
      <c r="G49" s="134"/>
      <c r="H49" s="111"/>
      <c r="I49" s="111"/>
      <c r="J49" s="164"/>
      <c r="K49" s="163"/>
      <c r="L49" s="132"/>
      <c r="M49" s="194"/>
      <c r="N49" s="110"/>
      <c r="O49" s="109"/>
    </row>
    <row r="50" spans="1:15" s="108" customFormat="1" ht="16.5" customHeight="1" x14ac:dyDescent="0.4">
      <c r="A50" s="140">
        <f>MAX(A$9:A48)+1</f>
        <v>8</v>
      </c>
      <c r="B50" s="139">
        <f>MAX(B$9:B48)+1</f>
        <v>46161</v>
      </c>
      <c r="C50" s="138">
        <f>WEEKDAY(B50)</f>
        <v>3</v>
      </c>
      <c r="D50" s="137"/>
      <c r="E50" s="136"/>
      <c r="F50" s="158"/>
      <c r="G50" s="134"/>
      <c r="H50" s="133" t="s">
        <v>160</v>
      </c>
      <c r="I50" s="133"/>
      <c r="J50" s="110"/>
      <c r="K50" s="133"/>
      <c r="L50" s="132"/>
      <c r="M50" s="228" t="s">
        <v>200</v>
      </c>
      <c r="N50" s="110"/>
      <c r="O50" s="109"/>
    </row>
    <row r="51" spans="1:15" s="108" customFormat="1" ht="16.5" customHeight="1" x14ac:dyDescent="0.4">
      <c r="A51" s="140"/>
      <c r="B51" s="139"/>
      <c r="C51" s="138"/>
      <c r="D51" s="137"/>
      <c r="E51" s="136"/>
      <c r="F51" s="158"/>
      <c r="G51" s="143"/>
      <c r="H51" s="133" t="s">
        <v>159</v>
      </c>
      <c r="I51" s="133"/>
      <c r="J51" s="162"/>
      <c r="K51" s="133"/>
      <c r="L51" s="132"/>
      <c r="M51" s="197"/>
      <c r="N51" s="110"/>
      <c r="O51" s="109"/>
    </row>
    <row r="52" spans="1:15" s="108" customFormat="1" ht="16.5" customHeight="1" x14ac:dyDescent="0.4">
      <c r="A52" s="140"/>
      <c r="B52" s="139"/>
      <c r="C52" s="138"/>
      <c r="D52" s="137"/>
      <c r="E52" s="136"/>
      <c r="F52" s="158"/>
      <c r="G52" s="162"/>
      <c r="H52" s="133"/>
      <c r="I52" s="133"/>
      <c r="J52" s="162"/>
      <c r="K52" s="133"/>
      <c r="L52" s="132"/>
      <c r="M52" s="194"/>
      <c r="N52" s="110"/>
      <c r="O52" s="109"/>
    </row>
    <row r="53" spans="1:15" s="108" customFormat="1" ht="16.5" customHeight="1" x14ac:dyDescent="0.4">
      <c r="A53" s="160"/>
      <c r="B53" s="156"/>
      <c r="C53" s="155"/>
      <c r="D53" s="154"/>
      <c r="E53" s="153"/>
      <c r="F53" s="152"/>
      <c r="G53" s="159"/>
      <c r="H53" s="150"/>
      <c r="I53" s="150"/>
      <c r="J53" s="149"/>
      <c r="K53" s="148" t="s">
        <v>157</v>
      </c>
      <c r="L53" s="147" t="s">
        <v>150</v>
      </c>
      <c r="M53" s="199"/>
      <c r="N53" s="110"/>
      <c r="O53" s="109"/>
    </row>
    <row r="54" spans="1:15" s="108" customFormat="1" ht="16.5" customHeight="1" x14ac:dyDescent="0.4">
      <c r="A54" s="146"/>
      <c r="B54" s="145"/>
      <c r="C54" s="144"/>
      <c r="D54" s="137"/>
      <c r="E54" s="117"/>
      <c r="F54" s="135"/>
      <c r="G54" s="134"/>
      <c r="H54" s="111"/>
      <c r="I54" s="111"/>
      <c r="J54" s="118"/>
      <c r="K54" s="117"/>
      <c r="L54" s="132"/>
      <c r="M54" s="197"/>
      <c r="N54" s="110"/>
      <c r="O54" s="109"/>
    </row>
    <row r="55" spans="1:15" s="108" customFormat="1" ht="16.5" customHeight="1" x14ac:dyDescent="0.4">
      <c r="A55" s="140">
        <f>MAX(A$9:A50)+1</f>
        <v>9</v>
      </c>
      <c r="B55" s="139">
        <f>MAX(B$9:B50)+1</f>
        <v>46162</v>
      </c>
      <c r="C55" s="138">
        <f>WEEKDAY(B55)</f>
        <v>4</v>
      </c>
      <c r="D55" s="137"/>
      <c r="E55" s="136"/>
      <c r="F55" s="158"/>
      <c r="G55" s="143"/>
      <c r="H55" s="133" t="s">
        <v>160</v>
      </c>
      <c r="I55" s="111"/>
      <c r="J55" s="118"/>
      <c r="K55" s="117"/>
      <c r="L55" s="132"/>
      <c r="M55" s="228" t="s">
        <v>200</v>
      </c>
      <c r="N55" s="110"/>
      <c r="O55" s="109"/>
    </row>
    <row r="56" spans="1:15" s="108" customFormat="1" ht="16.5" customHeight="1" x14ac:dyDescent="0.4">
      <c r="A56" s="140"/>
      <c r="B56" s="139"/>
      <c r="C56" s="138"/>
      <c r="D56" s="137"/>
      <c r="E56" s="136"/>
      <c r="F56" s="158"/>
      <c r="G56" s="143"/>
      <c r="H56" s="133" t="s">
        <v>159</v>
      </c>
      <c r="I56" s="111"/>
      <c r="J56" s="118"/>
      <c r="K56" s="117"/>
      <c r="L56" s="132"/>
      <c r="M56" s="197"/>
      <c r="N56" s="110"/>
      <c r="O56" s="109"/>
    </row>
    <row r="57" spans="1:15" s="108" customFormat="1" ht="16.5" customHeight="1" x14ac:dyDescent="0.4">
      <c r="A57" s="146"/>
      <c r="B57" s="145"/>
      <c r="C57" s="144"/>
      <c r="D57" s="137"/>
      <c r="E57" s="117"/>
      <c r="F57" s="135"/>
      <c r="G57" s="134"/>
      <c r="H57" s="133"/>
      <c r="I57" s="111"/>
      <c r="J57" s="118"/>
      <c r="K57" s="117"/>
      <c r="L57" s="132"/>
      <c r="M57" s="197"/>
      <c r="N57" s="110"/>
      <c r="O57" s="109"/>
    </row>
    <row r="58" spans="1:15" s="108" customFormat="1" ht="16.5" customHeight="1" x14ac:dyDescent="0.4">
      <c r="A58" s="160"/>
      <c r="B58" s="156"/>
      <c r="C58" s="155"/>
      <c r="D58" s="154"/>
      <c r="E58" s="153"/>
      <c r="F58" s="152"/>
      <c r="G58" s="159"/>
      <c r="H58" s="161"/>
      <c r="I58" s="150"/>
      <c r="J58" s="149"/>
      <c r="K58" s="148" t="s">
        <v>157</v>
      </c>
      <c r="L58" s="147" t="s">
        <v>150</v>
      </c>
      <c r="M58" s="199"/>
      <c r="N58" s="110"/>
      <c r="O58" s="109"/>
    </row>
    <row r="59" spans="1:15" s="108" customFormat="1" ht="16.5" customHeight="1" x14ac:dyDescent="0.4">
      <c r="A59" s="146"/>
      <c r="B59" s="145"/>
      <c r="C59" s="144"/>
      <c r="D59" s="137"/>
      <c r="E59" s="117"/>
      <c r="F59" s="135"/>
      <c r="G59" s="134"/>
      <c r="H59" s="111"/>
      <c r="I59" s="111"/>
      <c r="J59" s="118"/>
      <c r="K59" s="117"/>
      <c r="L59" s="132"/>
      <c r="M59" s="197"/>
      <c r="N59" s="110"/>
      <c r="O59" s="109"/>
    </row>
    <row r="60" spans="1:15" s="108" customFormat="1" ht="16.5" customHeight="1" x14ac:dyDescent="0.4">
      <c r="A60" s="140">
        <f>MAX(A$9:A55)+1</f>
        <v>10</v>
      </c>
      <c r="B60" s="139">
        <f>MAX(B$9:B55)+1</f>
        <v>46163</v>
      </c>
      <c r="C60" s="138">
        <f>WEEKDAY(B60)</f>
        <v>5</v>
      </c>
      <c r="D60" s="137"/>
      <c r="E60" s="136"/>
      <c r="F60" s="158"/>
      <c r="G60" s="143"/>
      <c r="H60" s="133" t="s">
        <v>160</v>
      </c>
      <c r="I60" s="111"/>
      <c r="J60" s="118"/>
      <c r="K60" s="117"/>
      <c r="L60" s="132"/>
      <c r="M60" s="228" t="s">
        <v>200</v>
      </c>
      <c r="N60" s="110"/>
      <c r="O60" s="109"/>
    </row>
    <row r="61" spans="1:15" s="108" customFormat="1" ht="16.5" customHeight="1" x14ac:dyDescent="0.4">
      <c r="A61" s="146"/>
      <c r="B61" s="145"/>
      <c r="C61" s="144"/>
      <c r="D61" s="137"/>
      <c r="E61" s="117"/>
      <c r="F61" s="135"/>
      <c r="G61" s="134"/>
      <c r="H61" s="133" t="s">
        <v>159</v>
      </c>
      <c r="I61" s="111"/>
      <c r="J61" s="118"/>
      <c r="K61" s="117"/>
      <c r="L61" s="132"/>
      <c r="M61" s="194"/>
      <c r="N61" s="110"/>
      <c r="O61" s="109"/>
    </row>
    <row r="62" spans="1:15" s="108" customFormat="1" ht="16.5" customHeight="1" x14ac:dyDescent="0.4">
      <c r="A62" s="146"/>
      <c r="B62" s="145"/>
      <c r="C62" s="144"/>
      <c r="D62" s="137"/>
      <c r="E62" s="117"/>
      <c r="F62" s="135"/>
      <c r="G62" s="134"/>
      <c r="H62" s="133"/>
      <c r="I62" s="111"/>
      <c r="J62" s="118"/>
      <c r="K62" s="117"/>
      <c r="L62" s="132"/>
      <c r="M62" s="197"/>
      <c r="N62" s="110"/>
      <c r="O62" s="109"/>
    </row>
    <row r="63" spans="1:15" s="108" customFormat="1" ht="16.5" customHeight="1" x14ac:dyDescent="0.4">
      <c r="A63" s="160"/>
      <c r="B63" s="156"/>
      <c r="C63" s="155"/>
      <c r="D63" s="154"/>
      <c r="E63" s="153"/>
      <c r="F63" s="152"/>
      <c r="G63" s="159"/>
      <c r="H63" s="150"/>
      <c r="I63" s="150"/>
      <c r="J63" s="149"/>
      <c r="K63" s="148" t="s">
        <v>157</v>
      </c>
      <c r="L63" s="147" t="s">
        <v>150</v>
      </c>
      <c r="M63" s="199"/>
      <c r="N63" s="110"/>
      <c r="O63" s="109"/>
    </row>
    <row r="64" spans="1:15" s="108" customFormat="1" ht="16.5" customHeight="1" x14ac:dyDescent="0.4">
      <c r="A64" s="146"/>
      <c r="B64" s="145"/>
      <c r="C64" s="144"/>
      <c r="D64" s="137"/>
      <c r="E64" s="117"/>
      <c r="F64" s="135"/>
      <c r="G64" s="134"/>
      <c r="H64" s="111"/>
      <c r="I64" s="111"/>
      <c r="J64" s="118"/>
      <c r="K64" s="117"/>
      <c r="L64" s="132"/>
      <c r="M64" s="197"/>
      <c r="N64" s="110"/>
      <c r="O64" s="109"/>
    </row>
    <row r="65" spans="1:15" s="108" customFormat="1" ht="16.5" customHeight="1" x14ac:dyDescent="0.4">
      <c r="A65" s="140">
        <f>MAX(A$9:A60)+1</f>
        <v>11</v>
      </c>
      <c r="B65" s="139">
        <f>MAX(B$9:B60)+1</f>
        <v>46164</v>
      </c>
      <c r="C65" s="138">
        <f>WEEKDAY(B65)</f>
        <v>6</v>
      </c>
      <c r="D65" s="137"/>
      <c r="F65" s="158"/>
      <c r="G65" s="143"/>
      <c r="H65" s="133" t="s">
        <v>158</v>
      </c>
      <c r="I65" s="111"/>
      <c r="J65" s="118"/>
      <c r="K65" s="117"/>
      <c r="L65" s="132"/>
      <c r="M65" s="228" t="s">
        <v>200</v>
      </c>
      <c r="N65" s="110"/>
      <c r="O65" s="109"/>
    </row>
    <row r="66" spans="1:15" s="108" customFormat="1" ht="16.5" customHeight="1" x14ac:dyDescent="0.4">
      <c r="A66" s="140"/>
      <c r="B66" s="139"/>
      <c r="C66" s="138"/>
      <c r="D66" s="137">
        <v>0.57291666666666663</v>
      </c>
      <c r="E66" s="136" t="s">
        <v>157</v>
      </c>
      <c r="F66" s="135" t="s">
        <v>156</v>
      </c>
      <c r="G66" s="143" t="s">
        <v>155</v>
      </c>
      <c r="H66" s="133"/>
      <c r="I66" s="109" t="s">
        <v>154</v>
      </c>
      <c r="J66" s="118"/>
      <c r="K66" s="117"/>
      <c r="L66" s="132"/>
      <c r="M66" s="197"/>
      <c r="N66" s="110"/>
      <c r="O66" s="109"/>
    </row>
    <row r="67" spans="1:15" s="108" customFormat="1" ht="16.5" customHeight="1" x14ac:dyDescent="0.4">
      <c r="A67" s="140"/>
      <c r="B67" s="139"/>
      <c r="C67" s="138"/>
      <c r="D67" s="137">
        <v>0.76041666666666663</v>
      </c>
      <c r="E67" s="136" t="s">
        <v>153</v>
      </c>
      <c r="F67" s="135" t="s">
        <v>152</v>
      </c>
      <c r="G67" s="143"/>
      <c r="H67" s="111"/>
      <c r="J67" s="118"/>
      <c r="K67" s="117"/>
      <c r="L67" s="132"/>
      <c r="M67" s="197"/>
      <c r="N67" s="110"/>
      <c r="O67" s="109" t="s">
        <v>151</v>
      </c>
    </row>
    <row r="68" spans="1:15" s="108" customFormat="1" ht="16.5" customHeight="1" x14ac:dyDescent="0.4">
      <c r="A68" s="140"/>
      <c r="B68" s="139"/>
      <c r="C68" s="138"/>
      <c r="D68" s="137"/>
      <c r="E68" s="136"/>
      <c r="F68" s="135"/>
      <c r="G68" s="134"/>
      <c r="H68" s="133"/>
      <c r="I68" s="111"/>
      <c r="J68" s="118"/>
      <c r="K68" s="117"/>
      <c r="L68" s="132"/>
      <c r="M68" s="194" t="s">
        <v>194</v>
      </c>
      <c r="N68" s="110"/>
      <c r="O68" s="109"/>
    </row>
    <row r="69" spans="1:15" s="108" customFormat="1" ht="16.5" customHeight="1" x14ac:dyDescent="0.4">
      <c r="A69" s="157"/>
      <c r="B69" s="156"/>
      <c r="C69" s="155"/>
      <c r="D69" s="154"/>
      <c r="E69" s="153"/>
      <c r="F69" s="152"/>
      <c r="G69" s="151"/>
      <c r="H69" s="150"/>
      <c r="I69" s="150"/>
      <c r="J69" s="149"/>
      <c r="K69" s="148" t="s">
        <v>149</v>
      </c>
      <c r="L69" s="147" t="s">
        <v>150</v>
      </c>
      <c r="M69" s="199"/>
      <c r="N69" s="110"/>
      <c r="O69" s="109"/>
    </row>
    <row r="70" spans="1:15" s="108" customFormat="1" ht="16.5" customHeight="1" x14ac:dyDescent="0.4">
      <c r="A70" s="146"/>
      <c r="B70" s="145"/>
      <c r="C70" s="144"/>
      <c r="D70" s="137"/>
      <c r="E70" s="117"/>
      <c r="F70" s="135"/>
      <c r="G70" s="134"/>
      <c r="H70" s="111"/>
      <c r="I70" s="133"/>
      <c r="J70" s="118"/>
      <c r="K70" s="117"/>
      <c r="L70" s="132"/>
      <c r="M70" s="197"/>
      <c r="N70" s="110"/>
      <c r="O70" s="109"/>
    </row>
    <row r="71" spans="1:15" s="108" customFormat="1" ht="16.5" customHeight="1" x14ac:dyDescent="0.4">
      <c r="A71" s="140">
        <f>MAX(A$9:A69)+1</f>
        <v>12</v>
      </c>
      <c r="B71" s="139">
        <f>MAX(B$9:B69)+1</f>
        <v>46165</v>
      </c>
      <c r="C71" s="138">
        <f>WEEKDAY(B71)</f>
        <v>7</v>
      </c>
      <c r="D71" s="137">
        <v>0.51041666666666663</v>
      </c>
      <c r="E71" s="142" t="s">
        <v>149</v>
      </c>
      <c r="F71" s="141" t="s">
        <v>148</v>
      </c>
      <c r="G71" s="143" t="s">
        <v>147</v>
      </c>
      <c r="H71" s="133"/>
      <c r="I71" s="133"/>
      <c r="J71" s="118"/>
      <c r="K71" s="117"/>
      <c r="L71" s="132"/>
      <c r="M71" s="194" t="s">
        <v>194</v>
      </c>
      <c r="N71" s="110"/>
      <c r="O71" s="109"/>
    </row>
    <row r="72" spans="1:15" s="108" customFormat="1" ht="16.5" customHeight="1" x14ac:dyDescent="0.4">
      <c r="A72" s="140"/>
      <c r="B72" s="139"/>
      <c r="C72" s="138"/>
      <c r="D72" s="137">
        <v>0.63194444444444442</v>
      </c>
      <c r="E72" s="142" t="s">
        <v>146</v>
      </c>
      <c r="F72" s="141" t="s">
        <v>145</v>
      </c>
      <c r="G72" s="134"/>
      <c r="H72" s="111"/>
      <c r="I72" s="133"/>
      <c r="J72" s="118"/>
      <c r="K72" s="117"/>
      <c r="L72" s="132"/>
      <c r="M72" s="197"/>
      <c r="N72" s="110"/>
      <c r="O72" s="109"/>
    </row>
    <row r="73" spans="1:15" s="108" customFormat="1" ht="16.5" customHeight="1" x14ac:dyDescent="0.4">
      <c r="A73" s="140"/>
      <c r="B73" s="139"/>
      <c r="C73" s="138"/>
      <c r="D73" s="137"/>
      <c r="E73" s="136"/>
      <c r="F73" s="135"/>
      <c r="G73" s="134"/>
      <c r="H73" s="133" t="s">
        <v>144</v>
      </c>
      <c r="I73" s="111"/>
      <c r="J73" s="118"/>
      <c r="K73" s="117"/>
      <c r="L73" s="132"/>
      <c r="M73" s="197"/>
      <c r="N73" s="110"/>
      <c r="O73" s="109"/>
    </row>
    <row r="74" spans="1:15" s="108" customFormat="1" ht="16.5" customHeight="1" thickBot="1" x14ac:dyDescent="0.45">
      <c r="A74" s="131"/>
      <c r="B74" s="130"/>
      <c r="C74" s="129"/>
      <c r="D74" s="128"/>
      <c r="E74" s="123"/>
      <c r="F74" s="127"/>
      <c r="G74" s="126"/>
      <c r="H74" s="125"/>
      <c r="I74" s="125"/>
      <c r="J74" s="124"/>
      <c r="K74" s="123"/>
      <c r="L74" s="122"/>
      <c r="M74" s="197"/>
      <c r="N74" s="110"/>
      <c r="O74" s="109"/>
    </row>
    <row r="75" spans="1:15" s="108" customFormat="1" ht="16.5" customHeight="1" x14ac:dyDescent="0.4">
      <c r="A75" s="116"/>
      <c r="B75" s="121"/>
      <c r="C75" s="120"/>
      <c r="D75" s="119"/>
      <c r="E75" s="111"/>
      <c r="F75" s="111"/>
      <c r="G75" s="111"/>
      <c r="H75" s="111"/>
      <c r="I75" s="111"/>
      <c r="J75" s="118"/>
      <c r="K75" s="117"/>
      <c r="L75" s="111"/>
      <c r="M75" s="200"/>
      <c r="N75" s="110"/>
      <c r="O75" s="109"/>
    </row>
    <row r="76" spans="1:15" s="108" customFormat="1" ht="16.5" customHeight="1" x14ac:dyDescent="0.4">
      <c r="A76" s="116" t="s">
        <v>143</v>
      </c>
      <c r="B76" s="115"/>
      <c r="C76" s="114"/>
      <c r="D76" s="113"/>
      <c r="E76" s="112"/>
      <c r="F76" s="112"/>
      <c r="G76" s="112"/>
      <c r="H76" s="112"/>
      <c r="I76" s="112"/>
      <c r="J76" s="112"/>
      <c r="K76" s="112"/>
      <c r="L76" s="111"/>
      <c r="M76" s="192"/>
      <c r="N76" s="110"/>
      <c r="O76" s="109"/>
    </row>
    <row r="77" spans="1:15" x14ac:dyDescent="0.45">
      <c r="A77" s="107"/>
    </row>
    <row r="78" spans="1:15" x14ac:dyDescent="0.45">
      <c r="A78" s="107"/>
    </row>
  </sheetData>
  <mergeCells count="4">
    <mergeCell ref="K2:L2"/>
    <mergeCell ref="E5:F5"/>
    <mergeCell ref="G5:L5"/>
    <mergeCell ref="A3:M3"/>
  </mergeCells>
  <phoneticPr fontId="2"/>
  <printOptions horizontalCentered="1"/>
  <pageMargins left="0.59055118110236227" right="0.59055118110236227" top="0.59055118110236227" bottom="0.59055118110236227" header="0" footer="0"/>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B787-5F76-49E4-991D-CE412916C082}">
  <sheetPr>
    <tabColor rgb="FFFFC000"/>
    <pageSetUpPr fitToPage="1"/>
  </sheetPr>
  <dimension ref="A1:Y71"/>
  <sheetViews>
    <sheetView view="pageBreakPreview" topLeftCell="E10" zoomScale="71" zoomScaleNormal="55" zoomScaleSheetLayoutView="71" workbookViewId="0">
      <selection activeCell="L6" sqref="L6"/>
    </sheetView>
  </sheetViews>
  <sheetFormatPr defaultColWidth="9" defaultRowHeight="13.5" x14ac:dyDescent="0.4"/>
  <cols>
    <col min="1" max="1" width="11" style="1" bestFit="1" customWidth="1"/>
    <col min="2" max="2" width="5.875" style="1" customWidth="1"/>
    <col min="3" max="3" width="8.875" style="1" customWidth="1"/>
    <col min="4" max="4" width="16.375" style="1" bestFit="1" customWidth="1"/>
    <col min="5" max="5" width="36.875" style="1" customWidth="1"/>
    <col min="6" max="6" width="9.5" style="1" bestFit="1" customWidth="1"/>
    <col min="7" max="7" width="9" style="1"/>
    <col min="8" max="8" width="8.125" style="1" customWidth="1"/>
    <col min="9" max="10" width="7" style="1" customWidth="1"/>
    <col min="11" max="11" width="16.125" style="1" bestFit="1" customWidth="1"/>
    <col min="12" max="12" width="42.25" style="1" customWidth="1"/>
    <col min="13" max="13" width="11.25" style="2" customWidth="1"/>
    <col min="14" max="14" width="4.25" style="1" bestFit="1" customWidth="1"/>
    <col min="15" max="15" width="13.375" style="1" customWidth="1"/>
    <col min="16" max="16" width="14" style="1" customWidth="1"/>
    <col min="17" max="16384" width="9" style="1"/>
  </cols>
  <sheetData>
    <row r="1" spans="1:25" ht="28.5" customHeight="1" x14ac:dyDescent="0.4">
      <c r="B1" s="219" t="s">
        <v>142</v>
      </c>
      <c r="C1" s="219"/>
      <c r="D1" s="219"/>
      <c r="E1" s="219"/>
      <c r="F1" s="219"/>
      <c r="G1" s="219"/>
      <c r="H1" s="219"/>
      <c r="I1" s="219"/>
      <c r="J1" s="219"/>
      <c r="K1" s="219"/>
      <c r="L1" s="219"/>
      <c r="M1" s="219"/>
      <c r="N1" s="219"/>
      <c r="O1" s="219"/>
    </row>
    <row r="2" spans="1:25" ht="28.5" customHeight="1" thickBot="1" x14ac:dyDescent="0.45">
      <c r="B2" s="99" t="s">
        <v>141</v>
      </c>
      <c r="C2" s="98"/>
      <c r="D2" s="98"/>
      <c r="E2" s="97"/>
      <c r="F2" s="97"/>
      <c r="G2" s="97"/>
      <c r="H2" s="97"/>
      <c r="I2" s="97"/>
      <c r="J2" s="97"/>
      <c r="K2" s="97"/>
      <c r="L2" s="97"/>
      <c r="M2" s="97"/>
      <c r="N2" s="97"/>
      <c r="O2" s="97"/>
    </row>
    <row r="3" spans="1:25" ht="21.75" customHeight="1" x14ac:dyDescent="0.4">
      <c r="B3" s="220" t="s">
        <v>140</v>
      </c>
      <c r="C3" s="210" t="s">
        <v>139</v>
      </c>
      <c r="D3" s="210" t="s">
        <v>138</v>
      </c>
      <c r="E3" s="225" t="s">
        <v>137</v>
      </c>
      <c r="F3" s="225" t="s">
        <v>136</v>
      </c>
      <c r="G3" s="210" t="s">
        <v>135</v>
      </c>
      <c r="H3" s="225" t="s">
        <v>134</v>
      </c>
      <c r="I3" s="210" t="s">
        <v>133</v>
      </c>
      <c r="J3" s="225" t="s">
        <v>132</v>
      </c>
      <c r="K3" s="208" t="s">
        <v>131</v>
      </c>
      <c r="L3" s="210" t="s">
        <v>130</v>
      </c>
      <c r="M3" s="211"/>
      <c r="N3" s="211"/>
      <c r="O3" s="212" t="s">
        <v>129</v>
      </c>
    </row>
    <row r="4" spans="1:25" ht="21" customHeight="1" x14ac:dyDescent="0.4">
      <c r="B4" s="221"/>
      <c r="C4" s="223"/>
      <c r="D4" s="223"/>
      <c r="E4" s="226"/>
      <c r="F4" s="226"/>
      <c r="G4" s="223"/>
      <c r="H4" s="223"/>
      <c r="I4" s="223"/>
      <c r="J4" s="223"/>
      <c r="K4" s="209"/>
      <c r="L4" s="96" t="s">
        <v>128</v>
      </c>
      <c r="M4" s="215" t="s">
        <v>127</v>
      </c>
      <c r="N4" s="217" t="s">
        <v>126</v>
      </c>
      <c r="O4" s="213"/>
    </row>
    <row r="5" spans="1:25" ht="36.75" customHeight="1" thickBot="1" x14ac:dyDescent="0.45">
      <c r="B5" s="222"/>
      <c r="C5" s="224"/>
      <c r="D5" s="224"/>
      <c r="E5" s="95" t="s">
        <v>125</v>
      </c>
      <c r="F5" s="227"/>
      <c r="G5" s="224"/>
      <c r="H5" s="224"/>
      <c r="I5" s="224"/>
      <c r="J5" s="224"/>
      <c r="K5" s="94" t="s">
        <v>124</v>
      </c>
      <c r="L5" s="93" t="s">
        <v>123</v>
      </c>
      <c r="M5" s="216"/>
      <c r="N5" s="218"/>
      <c r="O5" s="214"/>
    </row>
    <row r="6" spans="1:25" ht="42.75" customHeight="1" x14ac:dyDescent="0.4">
      <c r="A6" s="2"/>
      <c r="B6" s="44">
        <v>1</v>
      </c>
      <c r="C6" s="77">
        <v>45928</v>
      </c>
      <c r="D6" s="70" t="s">
        <v>122</v>
      </c>
      <c r="E6" s="90" t="s">
        <v>121</v>
      </c>
      <c r="F6" s="92" t="s">
        <v>7</v>
      </c>
      <c r="G6" s="76">
        <v>4</v>
      </c>
      <c r="H6" s="91" t="s">
        <v>6</v>
      </c>
      <c r="I6" s="89" t="s">
        <v>5</v>
      </c>
      <c r="J6" s="89"/>
      <c r="K6" s="89" t="s">
        <v>5</v>
      </c>
      <c r="L6" s="90" t="s">
        <v>120</v>
      </c>
      <c r="M6" s="89" t="s">
        <v>119</v>
      </c>
      <c r="N6" s="76">
        <v>1</v>
      </c>
      <c r="O6" s="88"/>
      <c r="P6" s="1">
        <v>5</v>
      </c>
    </row>
    <row r="7" spans="1:25" ht="42.75" customHeight="1" x14ac:dyDescent="0.4">
      <c r="A7" s="2"/>
      <c r="B7" s="54"/>
      <c r="C7" s="53"/>
      <c r="D7" s="32"/>
      <c r="E7" s="32"/>
      <c r="F7" s="51"/>
      <c r="G7" s="30"/>
      <c r="H7" s="34"/>
      <c r="I7" s="33"/>
      <c r="J7" s="33"/>
      <c r="K7" s="33"/>
      <c r="L7" s="32" t="s">
        <v>118</v>
      </c>
      <c r="M7" s="33" t="s">
        <v>31</v>
      </c>
      <c r="N7" s="30">
        <v>1</v>
      </c>
      <c r="O7" s="29"/>
      <c r="Y7" s="1" t="s">
        <v>117</v>
      </c>
    </row>
    <row r="8" spans="1:25" s="82" customFormat="1" ht="42.75" customHeight="1" x14ac:dyDescent="0.4">
      <c r="A8" s="87"/>
      <c r="B8" s="86"/>
      <c r="C8" s="85"/>
      <c r="D8" s="73"/>
      <c r="E8" s="59"/>
      <c r="F8" s="59"/>
      <c r="G8" s="56"/>
      <c r="H8" s="84"/>
      <c r="I8" s="57"/>
      <c r="J8" s="57"/>
      <c r="K8" s="57"/>
      <c r="L8" s="58" t="s">
        <v>116</v>
      </c>
      <c r="M8" s="83" t="s">
        <v>115</v>
      </c>
      <c r="N8" s="56">
        <v>1</v>
      </c>
      <c r="O8" s="29" t="s">
        <v>14</v>
      </c>
      <c r="P8" s="82">
        <v>5</v>
      </c>
      <c r="V8" s="82" t="s">
        <v>114</v>
      </c>
    </row>
    <row r="9" spans="1:25" ht="42.75" customHeight="1" x14ac:dyDescent="0.4">
      <c r="A9" s="2"/>
      <c r="B9" s="54"/>
      <c r="C9" s="53"/>
      <c r="D9" s="64"/>
      <c r="E9" s="32"/>
      <c r="F9" s="51"/>
      <c r="G9" s="30"/>
      <c r="H9" s="34"/>
      <c r="I9" s="33"/>
      <c r="J9" s="33"/>
      <c r="K9" s="33"/>
      <c r="L9" s="32" t="s">
        <v>113</v>
      </c>
      <c r="M9" s="31" t="s">
        <v>112</v>
      </c>
      <c r="N9" s="30">
        <v>1</v>
      </c>
      <c r="O9" s="29" t="s">
        <v>14</v>
      </c>
    </row>
    <row r="10" spans="1:25" ht="42.75" customHeight="1" x14ac:dyDescent="0.4">
      <c r="A10" s="2"/>
      <c r="B10" s="54"/>
      <c r="C10" s="53"/>
      <c r="D10" s="32"/>
      <c r="E10" s="32"/>
      <c r="F10" s="51"/>
      <c r="G10" s="30"/>
      <c r="H10" s="34"/>
      <c r="I10" s="33"/>
      <c r="J10" s="33"/>
      <c r="K10" s="33"/>
      <c r="L10" s="32" t="s">
        <v>111</v>
      </c>
      <c r="M10" s="33" t="s">
        <v>110</v>
      </c>
      <c r="N10" s="30">
        <v>1</v>
      </c>
      <c r="O10" s="29" t="s">
        <v>14</v>
      </c>
    </row>
    <row r="11" spans="1:25" ht="42.75" customHeight="1" thickBot="1" x14ac:dyDescent="0.45">
      <c r="A11" s="2"/>
      <c r="B11" s="54"/>
      <c r="C11" s="53"/>
      <c r="D11" s="32"/>
      <c r="E11" s="32"/>
      <c r="F11" s="51"/>
      <c r="G11" s="30"/>
      <c r="H11" s="34"/>
      <c r="I11" s="33"/>
      <c r="J11" s="33"/>
      <c r="K11" s="33"/>
      <c r="L11" s="32" t="s">
        <v>109</v>
      </c>
      <c r="M11" s="33" t="s">
        <v>48</v>
      </c>
      <c r="N11" s="30">
        <v>1</v>
      </c>
      <c r="O11" s="81" t="s">
        <v>14</v>
      </c>
    </row>
    <row r="12" spans="1:25" ht="42.75" customHeight="1" x14ac:dyDescent="0.4">
      <c r="A12" s="2"/>
      <c r="B12" s="44">
        <v>2</v>
      </c>
      <c r="C12" s="77"/>
      <c r="D12" s="70" t="s">
        <v>108</v>
      </c>
      <c r="E12" s="66" t="s">
        <v>107</v>
      </c>
      <c r="F12" s="69" t="s">
        <v>106</v>
      </c>
      <c r="G12" s="68">
        <v>3</v>
      </c>
      <c r="H12" s="80" t="s">
        <v>6</v>
      </c>
      <c r="I12" s="67" t="s">
        <v>5</v>
      </c>
      <c r="J12" s="67"/>
      <c r="K12" s="67" t="s">
        <v>5</v>
      </c>
      <c r="L12" s="66" t="s">
        <v>105</v>
      </c>
      <c r="M12" s="67" t="s">
        <v>104</v>
      </c>
      <c r="N12" s="68">
        <v>1</v>
      </c>
      <c r="O12" s="74"/>
    </row>
    <row r="13" spans="1:25" ht="42.75" customHeight="1" x14ac:dyDescent="0.4">
      <c r="A13" s="2"/>
      <c r="B13" s="54"/>
      <c r="C13" s="53"/>
      <c r="D13" s="32"/>
      <c r="E13" s="32"/>
      <c r="F13" s="30"/>
      <c r="G13" s="30"/>
      <c r="H13" s="34"/>
      <c r="I13" s="33"/>
      <c r="J13" s="33"/>
      <c r="K13" s="33"/>
      <c r="L13" s="32" t="s">
        <v>103</v>
      </c>
      <c r="M13" s="33" t="s">
        <v>33</v>
      </c>
      <c r="N13" s="30">
        <v>1</v>
      </c>
      <c r="O13" s="35"/>
    </row>
    <row r="14" spans="1:25" ht="42.75" customHeight="1" x14ac:dyDescent="0.4">
      <c r="A14" s="2"/>
      <c r="B14" s="54"/>
      <c r="C14" s="53"/>
      <c r="D14" s="32"/>
      <c r="E14" s="32"/>
      <c r="F14" s="30"/>
      <c r="G14" s="30"/>
      <c r="H14" s="34"/>
      <c r="I14" s="33"/>
      <c r="J14" s="33"/>
      <c r="K14" s="33"/>
      <c r="L14" s="32" t="s">
        <v>102</v>
      </c>
      <c r="M14" s="33" t="s">
        <v>101</v>
      </c>
      <c r="N14" s="30">
        <v>1</v>
      </c>
      <c r="O14" s="29" t="s">
        <v>100</v>
      </c>
    </row>
    <row r="15" spans="1:25" ht="42.75" customHeight="1" x14ac:dyDescent="0.4">
      <c r="A15" s="2"/>
      <c r="B15" s="54"/>
      <c r="C15" s="53"/>
      <c r="D15" s="32"/>
      <c r="E15" s="32"/>
      <c r="F15" s="30"/>
      <c r="G15" s="30"/>
      <c r="H15" s="34"/>
      <c r="I15" s="33"/>
      <c r="J15" s="33"/>
      <c r="K15" s="33"/>
      <c r="L15" s="32" t="s">
        <v>99</v>
      </c>
      <c r="M15" s="33" t="s">
        <v>84</v>
      </c>
      <c r="N15" s="30">
        <v>1</v>
      </c>
      <c r="O15" s="35"/>
    </row>
    <row r="16" spans="1:25" ht="42.75" customHeight="1" x14ac:dyDescent="0.4">
      <c r="A16" s="2"/>
      <c r="B16" s="54"/>
      <c r="C16" s="53"/>
      <c r="D16" s="32"/>
      <c r="E16" s="32"/>
      <c r="F16" s="30"/>
      <c r="G16" s="30"/>
      <c r="H16" s="34"/>
      <c r="I16" s="33"/>
      <c r="J16" s="33"/>
      <c r="K16" s="33"/>
      <c r="L16" s="32" t="s">
        <v>98</v>
      </c>
      <c r="M16" s="33" t="s">
        <v>84</v>
      </c>
      <c r="N16" s="30">
        <v>1</v>
      </c>
      <c r="O16" s="35"/>
    </row>
    <row r="17" spans="1:16" ht="42.75" customHeight="1" x14ac:dyDescent="0.4">
      <c r="A17" s="2"/>
      <c r="B17" s="54"/>
      <c r="C17" s="53"/>
      <c r="D17" s="32"/>
      <c r="E17" s="32"/>
      <c r="F17" s="51"/>
      <c r="G17" s="30"/>
      <c r="H17" s="34"/>
      <c r="I17" s="33"/>
      <c r="J17" s="33"/>
      <c r="K17" s="33"/>
      <c r="L17" s="32" t="s">
        <v>97</v>
      </c>
      <c r="M17" s="31" t="s">
        <v>96</v>
      </c>
      <c r="N17" s="30">
        <v>1</v>
      </c>
      <c r="O17" s="29" t="s">
        <v>14</v>
      </c>
    </row>
    <row r="18" spans="1:16" ht="42.75" customHeight="1" thickBot="1" x14ac:dyDescent="0.45">
      <c r="A18" s="2"/>
      <c r="B18" s="11"/>
      <c r="C18" s="10"/>
      <c r="D18" s="7"/>
      <c r="E18" s="64"/>
      <c r="F18" s="59"/>
      <c r="G18" s="9"/>
      <c r="H18" s="8"/>
      <c r="I18" s="6"/>
      <c r="J18" s="6"/>
      <c r="K18" s="6"/>
      <c r="L18" s="64" t="s">
        <v>95</v>
      </c>
      <c r="M18" s="79" t="s">
        <v>94</v>
      </c>
      <c r="N18" s="9">
        <v>1</v>
      </c>
      <c r="O18" s="78" t="s">
        <v>93</v>
      </c>
    </row>
    <row r="19" spans="1:16" ht="42.75" customHeight="1" x14ac:dyDescent="0.4">
      <c r="B19" s="44">
        <v>3</v>
      </c>
      <c r="C19" s="77">
        <v>45929</v>
      </c>
      <c r="D19" s="70" t="s">
        <v>92</v>
      </c>
      <c r="E19" s="66" t="s">
        <v>91</v>
      </c>
      <c r="F19" s="69" t="s">
        <v>7</v>
      </c>
      <c r="G19" s="68">
        <v>3</v>
      </c>
      <c r="H19" s="68" t="s">
        <v>6</v>
      </c>
      <c r="I19" s="67" t="s">
        <v>5</v>
      </c>
      <c r="J19" s="66"/>
      <c r="K19" s="67" t="s">
        <v>5</v>
      </c>
      <c r="L19" s="66" t="s">
        <v>90</v>
      </c>
      <c r="M19" s="67" t="s">
        <v>72</v>
      </c>
      <c r="N19" s="76">
        <v>1</v>
      </c>
      <c r="O19" s="75"/>
      <c r="P19" s="1">
        <v>14</v>
      </c>
    </row>
    <row r="20" spans="1:16" ht="42.75" customHeight="1" x14ac:dyDescent="0.4">
      <c r="A20" s="2"/>
      <c r="B20" s="54"/>
      <c r="C20" s="53"/>
      <c r="D20" s="64"/>
      <c r="E20" s="58"/>
      <c r="F20" s="30"/>
      <c r="G20" s="30"/>
      <c r="H20" s="34"/>
      <c r="I20" s="33"/>
      <c r="J20" s="33"/>
      <c r="K20" s="33"/>
      <c r="L20" s="32" t="s">
        <v>89</v>
      </c>
      <c r="M20" s="33" t="s">
        <v>28</v>
      </c>
      <c r="N20" s="30">
        <v>1</v>
      </c>
      <c r="O20" s="35"/>
    </row>
    <row r="21" spans="1:16" ht="42.75" customHeight="1" x14ac:dyDescent="0.4">
      <c r="A21" s="2"/>
      <c r="B21" s="54"/>
      <c r="C21" s="53"/>
      <c r="D21" s="64"/>
      <c r="E21" s="32"/>
      <c r="F21" s="30"/>
      <c r="G21" s="30"/>
      <c r="H21" s="34"/>
      <c r="I21" s="33"/>
      <c r="J21" s="33"/>
      <c r="K21" s="33"/>
      <c r="L21" s="32" t="s">
        <v>88</v>
      </c>
      <c r="M21" s="33" t="s">
        <v>26</v>
      </c>
      <c r="N21" s="30">
        <v>1</v>
      </c>
      <c r="O21" s="29"/>
    </row>
    <row r="22" spans="1:16" ht="42.75" customHeight="1" x14ac:dyDescent="0.4">
      <c r="A22" s="2"/>
      <c r="B22" s="54"/>
      <c r="C22" s="53"/>
      <c r="D22" s="64"/>
      <c r="E22" s="32"/>
      <c r="F22" s="30"/>
      <c r="G22" s="30"/>
      <c r="H22" s="34"/>
      <c r="I22" s="33"/>
      <c r="J22" s="33"/>
      <c r="K22" s="33"/>
      <c r="L22" s="32" t="s">
        <v>87</v>
      </c>
      <c r="M22" s="33" t="s">
        <v>26</v>
      </c>
      <c r="N22" s="30">
        <v>1</v>
      </c>
      <c r="O22" s="35"/>
    </row>
    <row r="23" spans="1:16" ht="42.75" customHeight="1" x14ac:dyDescent="0.4">
      <c r="A23" s="2"/>
      <c r="B23" s="54"/>
      <c r="C23" s="53"/>
      <c r="D23" s="64"/>
      <c r="E23" s="32"/>
      <c r="F23" s="30"/>
      <c r="G23" s="30"/>
      <c r="H23" s="34"/>
      <c r="I23" s="33"/>
      <c r="J23" s="33"/>
      <c r="K23" s="33"/>
      <c r="L23" s="32" t="s">
        <v>86</v>
      </c>
      <c r="M23" s="33" t="s">
        <v>23</v>
      </c>
      <c r="N23" s="30">
        <v>1</v>
      </c>
      <c r="O23" s="35"/>
    </row>
    <row r="24" spans="1:16" ht="42.75" customHeight="1" x14ac:dyDescent="0.4">
      <c r="A24" s="2"/>
      <c r="B24" s="54"/>
      <c r="C24" s="53"/>
      <c r="D24" s="64"/>
      <c r="E24" s="32"/>
      <c r="F24" s="30"/>
      <c r="G24" s="30"/>
      <c r="H24" s="34"/>
      <c r="I24" s="33"/>
      <c r="J24" s="33"/>
      <c r="K24" s="33"/>
      <c r="L24" s="32" t="s">
        <v>85</v>
      </c>
      <c r="M24" s="33" t="s">
        <v>84</v>
      </c>
      <c r="N24" s="30">
        <v>1</v>
      </c>
      <c r="O24" s="35"/>
    </row>
    <row r="25" spans="1:16" ht="42.75" customHeight="1" thickBot="1" x14ac:dyDescent="0.45">
      <c r="A25" s="2"/>
      <c r="B25" s="54"/>
      <c r="C25" s="53"/>
      <c r="D25" s="32"/>
      <c r="E25" s="32"/>
      <c r="F25" s="30"/>
      <c r="G25" s="30"/>
      <c r="H25" s="34"/>
      <c r="I25" s="33"/>
      <c r="J25" s="33"/>
      <c r="K25" s="33"/>
      <c r="L25" s="32" t="s">
        <v>83</v>
      </c>
      <c r="M25" s="31" t="s">
        <v>82</v>
      </c>
      <c r="N25" s="30">
        <v>1</v>
      </c>
      <c r="O25" s="29" t="s">
        <v>14</v>
      </c>
    </row>
    <row r="26" spans="1:16" ht="42.75" customHeight="1" thickBot="1" x14ac:dyDescent="0.45">
      <c r="A26" s="2">
        <f ca="1">26:67</f>
        <v>0</v>
      </c>
      <c r="B26" s="44">
        <v>4</v>
      </c>
      <c r="C26" s="71" t="s">
        <v>81</v>
      </c>
      <c r="D26" s="70" t="s">
        <v>80</v>
      </c>
      <c r="E26" s="66" t="s">
        <v>79</v>
      </c>
      <c r="F26" s="69" t="s">
        <v>7</v>
      </c>
      <c r="G26" s="68">
        <v>1</v>
      </c>
      <c r="H26" s="68" t="s">
        <v>6</v>
      </c>
      <c r="I26" s="67" t="s">
        <v>5</v>
      </c>
      <c r="J26" s="66"/>
      <c r="K26" s="67" t="s">
        <v>5</v>
      </c>
      <c r="L26" s="66" t="s">
        <v>78</v>
      </c>
      <c r="M26" s="67" t="s">
        <v>31</v>
      </c>
      <c r="N26" s="68">
        <v>1</v>
      </c>
      <c r="O26" s="74"/>
      <c r="P26" s="1">
        <v>3</v>
      </c>
    </row>
    <row r="27" spans="1:16" ht="42.75" customHeight="1" x14ac:dyDescent="0.4">
      <c r="A27" s="2"/>
      <c r="B27" s="44">
        <v>5</v>
      </c>
      <c r="C27" s="71" t="s">
        <v>43</v>
      </c>
      <c r="D27" s="70" t="s">
        <v>77</v>
      </c>
      <c r="E27" s="66" t="s">
        <v>76</v>
      </c>
      <c r="F27" s="69" t="s">
        <v>7</v>
      </c>
      <c r="G27" s="68">
        <v>1</v>
      </c>
      <c r="H27" s="68" t="s">
        <v>6</v>
      </c>
      <c r="I27" s="67" t="s">
        <v>5</v>
      </c>
      <c r="J27" s="66"/>
      <c r="K27" s="67" t="s">
        <v>5</v>
      </c>
      <c r="L27" s="40" t="s">
        <v>75</v>
      </c>
      <c r="M27" s="39" t="s">
        <v>39</v>
      </c>
      <c r="N27" s="38">
        <v>1</v>
      </c>
      <c r="O27" s="40"/>
      <c r="P27" s="1">
        <v>38</v>
      </c>
    </row>
    <row r="28" spans="1:16" ht="42.75" customHeight="1" x14ac:dyDescent="0.4">
      <c r="A28" s="2"/>
      <c r="B28" s="28"/>
      <c r="C28" s="27"/>
      <c r="D28" s="73"/>
      <c r="E28" s="64"/>
      <c r="F28" s="72"/>
      <c r="G28" s="62"/>
      <c r="H28" s="62"/>
      <c r="I28" s="63"/>
      <c r="J28" s="64"/>
      <c r="K28" s="63"/>
      <c r="L28" s="32" t="s">
        <v>74</v>
      </c>
      <c r="M28" s="33" t="s">
        <v>33</v>
      </c>
      <c r="N28" s="30">
        <v>1</v>
      </c>
      <c r="O28" s="35"/>
    </row>
    <row r="29" spans="1:16" ht="42.75" customHeight="1" x14ac:dyDescent="0.4">
      <c r="A29" s="2"/>
      <c r="B29" s="28"/>
      <c r="C29" s="27"/>
      <c r="D29" s="73"/>
      <c r="E29" s="64"/>
      <c r="F29" s="72"/>
      <c r="G29" s="62"/>
      <c r="H29" s="62"/>
      <c r="I29" s="63"/>
      <c r="J29" s="64"/>
      <c r="K29" s="63"/>
      <c r="L29" s="32" t="s">
        <v>73</v>
      </c>
      <c r="M29" s="33" t="s">
        <v>72</v>
      </c>
      <c r="N29" s="30">
        <v>1</v>
      </c>
      <c r="O29" s="35"/>
    </row>
    <row r="30" spans="1:16" ht="42.75" customHeight="1" x14ac:dyDescent="0.4">
      <c r="A30" s="2"/>
      <c r="B30" s="28"/>
      <c r="C30" s="27"/>
      <c r="D30" s="73"/>
      <c r="E30" s="64"/>
      <c r="F30" s="72"/>
      <c r="G30" s="62"/>
      <c r="H30" s="62"/>
      <c r="I30" s="63"/>
      <c r="J30" s="64"/>
      <c r="K30" s="63"/>
      <c r="L30" s="32" t="s">
        <v>71</v>
      </c>
      <c r="M30" s="33" t="s">
        <v>23</v>
      </c>
      <c r="N30" s="30">
        <v>1</v>
      </c>
      <c r="O30" s="35"/>
    </row>
    <row r="31" spans="1:16" ht="42.75" customHeight="1" thickBot="1" x14ac:dyDescent="0.45">
      <c r="A31" s="2"/>
      <c r="B31" s="50"/>
      <c r="C31" s="49"/>
      <c r="D31" s="48"/>
      <c r="E31" s="46"/>
      <c r="F31" s="47"/>
      <c r="G31" s="21"/>
      <c r="H31" s="21"/>
      <c r="I31" s="22"/>
      <c r="J31" s="46"/>
      <c r="K31" s="22"/>
      <c r="L31" s="46" t="s">
        <v>70</v>
      </c>
      <c r="M31" s="22" t="s">
        <v>69</v>
      </c>
      <c r="N31" s="21">
        <v>1</v>
      </c>
      <c r="O31" s="20" t="s">
        <v>14</v>
      </c>
    </row>
    <row r="32" spans="1:16" ht="42.75" customHeight="1" x14ac:dyDescent="0.4">
      <c r="A32" s="2"/>
      <c r="B32" s="44">
        <v>6</v>
      </c>
      <c r="C32" s="71" t="s">
        <v>43</v>
      </c>
      <c r="D32" s="70" t="s">
        <v>68</v>
      </c>
      <c r="E32" s="66" t="s">
        <v>67</v>
      </c>
      <c r="F32" s="69" t="s">
        <v>7</v>
      </c>
      <c r="G32" s="68">
        <v>6</v>
      </c>
      <c r="H32" s="68" t="s">
        <v>6</v>
      </c>
      <c r="I32" s="67" t="s">
        <v>5</v>
      </c>
      <c r="J32" s="66"/>
      <c r="K32" s="67" t="s">
        <v>5</v>
      </c>
      <c r="L32" s="66" t="s">
        <v>66</v>
      </c>
      <c r="M32" s="39" t="s">
        <v>39</v>
      </c>
      <c r="N32" s="38">
        <v>1</v>
      </c>
      <c r="O32" s="37"/>
    </row>
    <row r="33" spans="1:15" ht="42.75" customHeight="1" x14ac:dyDescent="0.4">
      <c r="A33" s="2"/>
      <c r="B33" s="28"/>
      <c r="C33" s="27"/>
      <c r="D33" s="64"/>
      <c r="E33" s="64"/>
      <c r="F33" s="62"/>
      <c r="G33" s="62"/>
      <c r="H33" s="65"/>
      <c r="I33" s="63"/>
      <c r="J33" s="63"/>
      <c r="K33" s="63"/>
      <c r="L33" s="64" t="s">
        <v>65</v>
      </c>
      <c r="M33" s="63" t="s">
        <v>39</v>
      </c>
      <c r="N33" s="62">
        <v>1</v>
      </c>
      <c r="O33" s="61"/>
    </row>
    <row r="34" spans="1:15" ht="42.75" customHeight="1" x14ac:dyDescent="0.4">
      <c r="A34" s="2"/>
      <c r="B34" s="28"/>
      <c r="C34" s="27"/>
      <c r="D34" s="64"/>
      <c r="E34" s="64"/>
      <c r="F34" s="62"/>
      <c r="G34" s="62"/>
      <c r="H34" s="65"/>
      <c r="I34" s="63"/>
      <c r="J34" s="63"/>
      <c r="K34" s="63"/>
      <c r="L34" s="64" t="s">
        <v>64</v>
      </c>
      <c r="M34" s="63" t="s">
        <v>33</v>
      </c>
      <c r="N34" s="62">
        <v>1</v>
      </c>
      <c r="O34" s="61"/>
    </row>
    <row r="35" spans="1:15" ht="42.75" customHeight="1" x14ac:dyDescent="0.4">
      <c r="A35" s="2"/>
      <c r="B35" s="28"/>
      <c r="C35" s="27"/>
      <c r="D35" s="64"/>
      <c r="E35" s="64"/>
      <c r="F35" s="62"/>
      <c r="G35" s="62"/>
      <c r="H35" s="65"/>
      <c r="I35" s="63"/>
      <c r="J35" s="63"/>
      <c r="K35" s="63"/>
      <c r="L35" s="64" t="s">
        <v>63</v>
      </c>
      <c r="M35" s="63" t="s">
        <v>33</v>
      </c>
      <c r="N35" s="62">
        <v>1</v>
      </c>
      <c r="O35" s="61"/>
    </row>
    <row r="36" spans="1:15" ht="42.75" customHeight="1" x14ac:dyDescent="0.4">
      <c r="A36" s="2"/>
      <c r="B36" s="28"/>
      <c r="C36" s="27"/>
      <c r="D36" s="64"/>
      <c r="E36" s="64"/>
      <c r="F36" s="62"/>
      <c r="G36" s="62"/>
      <c r="H36" s="65"/>
      <c r="I36" s="63"/>
      <c r="J36" s="63"/>
      <c r="K36" s="63"/>
      <c r="L36" s="64" t="s">
        <v>62</v>
      </c>
      <c r="M36" s="63" t="s">
        <v>31</v>
      </c>
      <c r="N36" s="62">
        <v>1</v>
      </c>
      <c r="O36" s="61"/>
    </row>
    <row r="37" spans="1:15" ht="42.75" customHeight="1" x14ac:dyDescent="0.4">
      <c r="A37" s="2"/>
      <c r="B37" s="28"/>
      <c r="C37" s="27"/>
      <c r="D37" s="64"/>
      <c r="E37" s="64"/>
      <c r="F37" s="62"/>
      <c r="G37" s="62"/>
      <c r="H37" s="65"/>
      <c r="I37" s="63"/>
      <c r="J37" s="63"/>
      <c r="K37" s="63"/>
      <c r="L37" s="64" t="s">
        <v>61</v>
      </c>
      <c r="M37" s="63" t="s">
        <v>31</v>
      </c>
      <c r="N37" s="62">
        <v>1</v>
      </c>
      <c r="O37" s="61"/>
    </row>
    <row r="38" spans="1:15" ht="42.75" customHeight="1" x14ac:dyDescent="0.4">
      <c r="A38" s="2"/>
      <c r="B38" s="28"/>
      <c r="C38" s="27"/>
      <c r="D38" s="64"/>
      <c r="E38" s="64"/>
      <c r="F38" s="62"/>
      <c r="G38" s="62"/>
      <c r="H38" s="65"/>
      <c r="I38" s="63"/>
      <c r="J38" s="63"/>
      <c r="K38" s="63"/>
      <c r="L38" s="64" t="s">
        <v>60</v>
      </c>
      <c r="M38" s="63" t="s">
        <v>31</v>
      </c>
      <c r="N38" s="62">
        <v>1</v>
      </c>
      <c r="O38" s="61"/>
    </row>
    <row r="39" spans="1:15" ht="42.75" customHeight="1" x14ac:dyDescent="0.4">
      <c r="A39" s="2"/>
      <c r="B39" s="28"/>
      <c r="C39" s="27"/>
      <c r="D39" s="64"/>
      <c r="E39" s="64"/>
      <c r="F39" s="62"/>
      <c r="G39" s="62"/>
      <c r="H39" s="65"/>
      <c r="I39" s="63"/>
      <c r="J39" s="63"/>
      <c r="K39" s="63"/>
      <c r="L39" s="64" t="s">
        <v>59</v>
      </c>
      <c r="M39" s="63" t="s">
        <v>31</v>
      </c>
      <c r="N39" s="62">
        <v>1</v>
      </c>
      <c r="O39" s="61"/>
    </row>
    <row r="40" spans="1:15" ht="42.75" customHeight="1" x14ac:dyDescent="0.4">
      <c r="A40" s="2"/>
      <c r="B40" s="28"/>
      <c r="C40" s="27"/>
      <c r="D40" s="64"/>
      <c r="E40" s="64"/>
      <c r="F40" s="62"/>
      <c r="G40" s="62"/>
      <c r="H40" s="65"/>
      <c r="I40" s="63"/>
      <c r="J40" s="63"/>
      <c r="K40" s="63"/>
      <c r="L40" s="64" t="s">
        <v>58</v>
      </c>
      <c r="M40" s="63" t="s">
        <v>31</v>
      </c>
      <c r="N40" s="62">
        <v>1</v>
      </c>
      <c r="O40" s="61"/>
    </row>
    <row r="41" spans="1:15" ht="42.75" customHeight="1" x14ac:dyDescent="0.4">
      <c r="A41" s="2"/>
      <c r="B41" s="28"/>
      <c r="C41" s="27"/>
      <c r="D41" s="64"/>
      <c r="E41" s="64"/>
      <c r="F41" s="62"/>
      <c r="G41" s="62"/>
      <c r="H41" s="65"/>
      <c r="I41" s="63"/>
      <c r="J41" s="63"/>
      <c r="K41" s="63"/>
      <c r="L41" s="64" t="s">
        <v>57</v>
      </c>
      <c r="M41" s="63" t="s">
        <v>31</v>
      </c>
      <c r="N41" s="62">
        <v>1</v>
      </c>
      <c r="O41" s="61"/>
    </row>
    <row r="42" spans="1:15" ht="42.75" customHeight="1" x14ac:dyDescent="0.4">
      <c r="A42" s="2"/>
      <c r="B42" s="28"/>
      <c r="C42" s="27"/>
      <c r="D42" s="64"/>
      <c r="E42" s="64"/>
      <c r="F42" s="62"/>
      <c r="G42" s="62"/>
      <c r="H42" s="65"/>
      <c r="I42" s="63"/>
      <c r="J42" s="63"/>
      <c r="K42" s="63"/>
      <c r="L42" s="64" t="s">
        <v>56</v>
      </c>
      <c r="M42" s="63" t="s">
        <v>28</v>
      </c>
      <c r="N42" s="62">
        <v>1</v>
      </c>
      <c r="O42" s="61"/>
    </row>
    <row r="43" spans="1:15" ht="42.75" customHeight="1" x14ac:dyDescent="0.4">
      <c r="A43" s="2"/>
      <c r="B43" s="28"/>
      <c r="C43" s="27"/>
      <c r="D43" s="64"/>
      <c r="E43" s="64"/>
      <c r="F43" s="62"/>
      <c r="G43" s="62"/>
      <c r="H43" s="65"/>
      <c r="I43" s="63"/>
      <c r="J43" s="63"/>
      <c r="K43" s="63"/>
      <c r="L43" s="64" t="s">
        <v>55</v>
      </c>
      <c r="M43" s="63" t="s">
        <v>28</v>
      </c>
      <c r="N43" s="62">
        <v>1</v>
      </c>
      <c r="O43" s="61"/>
    </row>
    <row r="44" spans="1:15" ht="42.75" customHeight="1" x14ac:dyDescent="0.4">
      <c r="A44" s="2"/>
      <c r="B44" s="28"/>
      <c r="C44" s="27"/>
      <c r="D44" s="64"/>
      <c r="E44" s="64"/>
      <c r="F44" s="62"/>
      <c r="G44" s="62"/>
      <c r="H44" s="65"/>
      <c r="I44" s="63"/>
      <c r="J44" s="63"/>
      <c r="K44" s="63"/>
      <c r="L44" s="64" t="s">
        <v>54</v>
      </c>
      <c r="M44" s="63" t="s">
        <v>28</v>
      </c>
      <c r="N44" s="62">
        <v>1</v>
      </c>
      <c r="O44" s="61"/>
    </row>
    <row r="45" spans="1:15" ht="42.75" customHeight="1" x14ac:dyDescent="0.4">
      <c r="A45" s="2"/>
      <c r="B45" s="28"/>
      <c r="C45" s="27"/>
      <c r="D45" s="64"/>
      <c r="E45" s="64"/>
      <c r="F45" s="62"/>
      <c r="G45" s="62"/>
      <c r="H45" s="65"/>
      <c r="I45" s="63"/>
      <c r="J45" s="63"/>
      <c r="K45" s="63"/>
      <c r="L45" s="64" t="s">
        <v>53</v>
      </c>
      <c r="M45" s="63" t="s">
        <v>28</v>
      </c>
      <c r="N45" s="62">
        <v>1</v>
      </c>
      <c r="O45" s="61"/>
    </row>
    <row r="46" spans="1:15" ht="42.75" customHeight="1" x14ac:dyDescent="0.4">
      <c r="A46" s="2"/>
      <c r="B46" s="28"/>
      <c r="C46" s="27"/>
      <c r="D46" s="64"/>
      <c r="E46" s="64"/>
      <c r="F46" s="62"/>
      <c r="G46" s="62"/>
      <c r="H46" s="65"/>
      <c r="I46" s="63"/>
      <c r="J46" s="63"/>
      <c r="K46" s="63"/>
      <c r="L46" s="64" t="s">
        <v>52</v>
      </c>
      <c r="M46" s="63" t="s">
        <v>26</v>
      </c>
      <c r="N46" s="62">
        <v>1</v>
      </c>
      <c r="O46" s="61"/>
    </row>
    <row r="47" spans="1:15" ht="42.75" customHeight="1" x14ac:dyDescent="0.4">
      <c r="A47" s="2"/>
      <c r="B47" s="28"/>
      <c r="C47" s="27"/>
      <c r="D47" s="64"/>
      <c r="E47" s="64"/>
      <c r="F47" s="62"/>
      <c r="G47" s="62"/>
      <c r="H47" s="65"/>
      <c r="I47" s="63"/>
      <c r="J47" s="63"/>
      <c r="K47" s="63"/>
      <c r="L47" s="64" t="s">
        <v>51</v>
      </c>
      <c r="M47" s="63" t="s">
        <v>26</v>
      </c>
      <c r="N47" s="62">
        <v>1</v>
      </c>
      <c r="O47" s="61"/>
    </row>
    <row r="48" spans="1:15" ht="42.75" customHeight="1" x14ac:dyDescent="0.4">
      <c r="A48" s="2"/>
      <c r="B48" s="28"/>
      <c r="C48" s="27"/>
      <c r="D48" s="64"/>
      <c r="E48" s="64"/>
      <c r="F48" s="62"/>
      <c r="G48" s="62"/>
      <c r="H48" s="65"/>
      <c r="I48" s="63"/>
      <c r="J48" s="63"/>
      <c r="K48" s="63"/>
      <c r="L48" s="64" t="s">
        <v>50</v>
      </c>
      <c r="M48" s="63" t="s">
        <v>26</v>
      </c>
      <c r="N48" s="62">
        <v>1</v>
      </c>
      <c r="O48" s="61"/>
    </row>
    <row r="49" spans="1:15" ht="42.75" customHeight="1" x14ac:dyDescent="0.4">
      <c r="A49" s="2"/>
      <c r="B49" s="28"/>
      <c r="C49" s="27"/>
      <c r="D49" s="60"/>
      <c r="E49" s="58"/>
      <c r="F49" s="59"/>
      <c r="G49" s="56"/>
      <c r="H49" s="56"/>
      <c r="I49" s="57"/>
      <c r="J49" s="58"/>
      <c r="K49" s="57"/>
      <c r="L49" s="32" t="s">
        <v>49</v>
      </c>
      <c r="M49" s="57" t="s">
        <v>48</v>
      </c>
      <c r="N49" s="56">
        <v>1</v>
      </c>
      <c r="O49" s="55"/>
    </row>
    <row r="50" spans="1:15" ht="42.75" customHeight="1" x14ac:dyDescent="0.4">
      <c r="A50" s="2"/>
      <c r="B50" s="54"/>
      <c r="C50" s="53"/>
      <c r="D50" s="52"/>
      <c r="E50" s="32"/>
      <c r="F50" s="51"/>
      <c r="G50" s="30"/>
      <c r="H50" s="30"/>
      <c r="I50" s="33"/>
      <c r="J50" s="32"/>
      <c r="K50" s="33"/>
      <c r="L50" s="32" t="s">
        <v>47</v>
      </c>
      <c r="M50" s="33" t="s">
        <v>46</v>
      </c>
      <c r="N50" s="30">
        <v>1</v>
      </c>
      <c r="O50" s="29"/>
    </row>
    <row r="51" spans="1:15" ht="42.75" customHeight="1" thickBot="1" x14ac:dyDescent="0.45">
      <c r="A51" s="2"/>
      <c r="B51" s="50"/>
      <c r="C51" s="49"/>
      <c r="D51" s="48"/>
      <c r="E51" s="46"/>
      <c r="F51" s="47"/>
      <c r="G51" s="21"/>
      <c r="H51" s="21"/>
      <c r="I51" s="22"/>
      <c r="J51" s="46"/>
      <c r="K51" s="22"/>
      <c r="L51" s="32" t="s">
        <v>45</v>
      </c>
      <c r="M51" s="45" t="s">
        <v>44</v>
      </c>
      <c r="N51" s="21">
        <v>1</v>
      </c>
      <c r="O51" s="20"/>
    </row>
    <row r="52" spans="1:15" ht="42.75" customHeight="1" x14ac:dyDescent="0.4">
      <c r="A52" s="2"/>
      <c r="B52" s="44">
        <v>7</v>
      </c>
      <c r="C52" s="43" t="s">
        <v>43</v>
      </c>
      <c r="D52" s="42" t="s">
        <v>42</v>
      </c>
      <c r="E52" s="40" t="s">
        <v>41</v>
      </c>
      <c r="F52" s="41" t="s">
        <v>7</v>
      </c>
      <c r="G52" s="38">
        <v>3</v>
      </c>
      <c r="H52" s="38" t="s">
        <v>6</v>
      </c>
      <c r="I52" s="39" t="s">
        <v>5</v>
      </c>
      <c r="J52" s="40"/>
      <c r="K52" s="39" t="s">
        <v>5</v>
      </c>
      <c r="L52" s="40" t="s">
        <v>40</v>
      </c>
      <c r="M52" s="39" t="s">
        <v>39</v>
      </c>
      <c r="N52" s="38">
        <v>1</v>
      </c>
      <c r="O52" s="37"/>
    </row>
    <row r="53" spans="1:15" ht="42.75" customHeight="1" x14ac:dyDescent="0.4">
      <c r="A53" s="2"/>
      <c r="B53" s="28"/>
      <c r="C53" s="27"/>
      <c r="D53" s="32"/>
      <c r="E53" s="32"/>
      <c r="F53" s="30"/>
      <c r="G53" s="30"/>
      <c r="H53" s="34"/>
      <c r="I53" s="33"/>
      <c r="J53" s="33"/>
      <c r="K53" s="33"/>
      <c r="L53" s="32" t="s">
        <v>38</v>
      </c>
      <c r="M53" s="33" t="s">
        <v>37</v>
      </c>
      <c r="N53" s="30">
        <v>1</v>
      </c>
      <c r="O53" s="35"/>
    </row>
    <row r="54" spans="1:15" ht="42.75" customHeight="1" x14ac:dyDescent="0.4">
      <c r="A54" s="2"/>
      <c r="B54" s="28"/>
      <c r="C54" s="27"/>
      <c r="D54" s="32"/>
      <c r="E54" s="32"/>
      <c r="F54" s="30"/>
      <c r="G54" s="30"/>
      <c r="H54" s="34"/>
      <c r="I54" s="33"/>
      <c r="J54" s="33"/>
      <c r="K54" s="33"/>
      <c r="L54" s="32" t="s">
        <v>36</v>
      </c>
      <c r="M54" s="33" t="s">
        <v>33</v>
      </c>
      <c r="N54" s="30">
        <v>1</v>
      </c>
      <c r="O54" s="35"/>
    </row>
    <row r="55" spans="1:15" ht="42.75" customHeight="1" x14ac:dyDescent="0.4">
      <c r="A55" s="2"/>
      <c r="B55" s="28"/>
      <c r="C55" s="27"/>
      <c r="D55" s="32"/>
      <c r="E55" s="32"/>
      <c r="F55" s="30"/>
      <c r="G55" s="30"/>
      <c r="H55" s="34"/>
      <c r="I55" s="33"/>
      <c r="J55" s="33"/>
      <c r="K55" s="33"/>
      <c r="L55" s="32" t="s">
        <v>35</v>
      </c>
      <c r="M55" s="33" t="s">
        <v>33</v>
      </c>
      <c r="N55" s="30">
        <v>1</v>
      </c>
      <c r="O55" s="35"/>
    </row>
    <row r="56" spans="1:15" ht="42.75" customHeight="1" x14ac:dyDescent="0.4">
      <c r="A56" s="2"/>
      <c r="B56" s="28"/>
      <c r="C56" s="27"/>
      <c r="D56" s="32"/>
      <c r="E56" s="32"/>
      <c r="F56" s="30"/>
      <c r="G56" s="30"/>
      <c r="H56" s="34"/>
      <c r="I56" s="33"/>
      <c r="J56" s="33"/>
      <c r="K56" s="33"/>
      <c r="L56" s="32" t="s">
        <v>34</v>
      </c>
      <c r="M56" s="33" t="s">
        <v>33</v>
      </c>
      <c r="N56" s="30">
        <v>1</v>
      </c>
      <c r="O56" s="35"/>
    </row>
    <row r="57" spans="1:15" ht="42.75" customHeight="1" x14ac:dyDescent="0.4">
      <c r="A57" s="2"/>
      <c r="B57" s="28"/>
      <c r="C57" s="27"/>
      <c r="D57" s="32"/>
      <c r="E57" s="32"/>
      <c r="F57" s="30"/>
      <c r="G57" s="30"/>
      <c r="H57" s="34"/>
      <c r="I57" s="33"/>
      <c r="J57" s="33"/>
      <c r="K57" s="33"/>
      <c r="L57" s="32" t="s">
        <v>32</v>
      </c>
      <c r="M57" s="33" t="s">
        <v>31</v>
      </c>
      <c r="N57" s="30">
        <v>1</v>
      </c>
      <c r="O57" s="35"/>
    </row>
    <row r="58" spans="1:15" ht="42.75" customHeight="1" x14ac:dyDescent="0.4">
      <c r="A58" s="2"/>
      <c r="B58" s="28"/>
      <c r="C58" s="27"/>
      <c r="D58" s="32"/>
      <c r="E58" s="32"/>
      <c r="F58" s="30"/>
      <c r="G58" s="30"/>
      <c r="H58" s="34"/>
      <c r="I58" s="33"/>
      <c r="J58" s="33"/>
      <c r="K58" s="33"/>
      <c r="L58" s="32" t="s">
        <v>30</v>
      </c>
      <c r="M58" s="33" t="s">
        <v>28</v>
      </c>
      <c r="N58" s="30">
        <v>1</v>
      </c>
      <c r="O58" s="35"/>
    </row>
    <row r="59" spans="1:15" ht="42.75" customHeight="1" x14ac:dyDescent="0.4">
      <c r="A59" s="2"/>
      <c r="B59" s="28"/>
      <c r="C59" s="27"/>
      <c r="D59" s="32"/>
      <c r="E59" s="32"/>
      <c r="F59" s="30"/>
      <c r="G59" s="30"/>
      <c r="H59" s="34"/>
      <c r="I59" s="33"/>
      <c r="J59" s="33"/>
      <c r="K59" s="33"/>
      <c r="L59" s="36" t="s">
        <v>29</v>
      </c>
      <c r="M59" s="33" t="s">
        <v>28</v>
      </c>
      <c r="N59" s="30">
        <v>1</v>
      </c>
      <c r="O59" s="35"/>
    </row>
    <row r="60" spans="1:15" ht="42.75" customHeight="1" x14ac:dyDescent="0.4">
      <c r="A60" s="2"/>
      <c r="B60" s="28"/>
      <c r="C60" s="27"/>
      <c r="D60" s="32"/>
      <c r="E60" s="32"/>
      <c r="F60" s="30"/>
      <c r="G60" s="30"/>
      <c r="H60" s="34"/>
      <c r="I60" s="33"/>
      <c r="J60" s="33"/>
      <c r="K60" s="33"/>
      <c r="L60" s="32" t="s">
        <v>27</v>
      </c>
      <c r="M60" s="33" t="s">
        <v>26</v>
      </c>
      <c r="N60" s="30">
        <v>1</v>
      </c>
      <c r="O60" s="35"/>
    </row>
    <row r="61" spans="1:15" ht="42.75" customHeight="1" x14ac:dyDescent="0.4">
      <c r="A61" s="2"/>
      <c r="B61" s="28"/>
      <c r="C61" s="27"/>
      <c r="D61" s="32"/>
      <c r="E61" s="32"/>
      <c r="F61" s="30"/>
      <c r="G61" s="30"/>
      <c r="H61" s="34"/>
      <c r="I61" s="33"/>
      <c r="J61" s="33"/>
      <c r="K61" s="33"/>
      <c r="L61" s="32" t="s">
        <v>25</v>
      </c>
      <c r="M61" s="33" t="s">
        <v>10</v>
      </c>
      <c r="N61" s="30">
        <v>1</v>
      </c>
      <c r="O61" s="35"/>
    </row>
    <row r="62" spans="1:15" ht="42.75" customHeight="1" x14ac:dyDescent="0.4">
      <c r="A62" s="2"/>
      <c r="B62" s="28"/>
      <c r="C62" s="27"/>
      <c r="D62" s="32"/>
      <c r="E62" s="32"/>
      <c r="F62" s="30"/>
      <c r="G62" s="30"/>
      <c r="H62" s="34"/>
      <c r="I62" s="33"/>
      <c r="J62" s="33"/>
      <c r="K62" s="33"/>
      <c r="L62" s="32" t="s">
        <v>24</v>
      </c>
      <c r="M62" s="33" t="s">
        <v>23</v>
      </c>
      <c r="N62" s="30">
        <v>1</v>
      </c>
      <c r="O62" s="35"/>
    </row>
    <row r="63" spans="1:15" ht="42.75" customHeight="1" x14ac:dyDescent="0.4">
      <c r="A63" s="2"/>
      <c r="B63" s="28"/>
      <c r="C63" s="27"/>
      <c r="D63" s="32"/>
      <c r="E63" s="32"/>
      <c r="F63" s="30"/>
      <c r="G63" s="30"/>
      <c r="H63" s="34"/>
      <c r="I63" s="33"/>
      <c r="J63" s="33"/>
      <c r="K63" s="33"/>
      <c r="L63" s="32" t="s">
        <v>22</v>
      </c>
      <c r="M63" s="31" t="s">
        <v>21</v>
      </c>
      <c r="N63" s="30">
        <v>1</v>
      </c>
      <c r="O63" s="29" t="s">
        <v>20</v>
      </c>
    </row>
    <row r="64" spans="1:15" ht="42.75" customHeight="1" x14ac:dyDescent="0.4">
      <c r="A64" s="2"/>
      <c r="B64" s="28"/>
      <c r="C64" s="27"/>
      <c r="D64" s="32"/>
      <c r="E64" s="32"/>
      <c r="F64" s="30"/>
      <c r="G64" s="30"/>
      <c r="H64" s="34"/>
      <c r="I64" s="33"/>
      <c r="J64" s="33"/>
      <c r="K64" s="33"/>
      <c r="L64" s="32" t="s">
        <v>19</v>
      </c>
      <c r="M64" s="31" t="s">
        <v>18</v>
      </c>
      <c r="N64" s="30">
        <v>1</v>
      </c>
      <c r="O64" s="29" t="s">
        <v>17</v>
      </c>
    </row>
    <row r="65" spans="1:16" ht="42.75" customHeight="1" thickBot="1" x14ac:dyDescent="0.45">
      <c r="A65" s="2"/>
      <c r="B65" s="28"/>
      <c r="C65" s="27"/>
      <c r="D65" s="23"/>
      <c r="E65" s="23"/>
      <c r="F65" s="26"/>
      <c r="G65" s="26"/>
      <c r="H65" s="25"/>
      <c r="I65" s="24"/>
      <c r="J65" s="24"/>
      <c r="K65" s="24"/>
      <c r="L65" s="23" t="s">
        <v>16</v>
      </c>
      <c r="M65" s="22" t="s">
        <v>15</v>
      </c>
      <c r="N65" s="21">
        <v>1</v>
      </c>
      <c r="O65" s="20" t="s">
        <v>14</v>
      </c>
    </row>
    <row r="66" spans="1:16" ht="42.75" customHeight="1" thickBot="1" x14ac:dyDescent="0.45">
      <c r="A66" s="2"/>
      <c r="B66" s="19">
        <v>8</v>
      </c>
      <c r="C66" s="18">
        <v>45935</v>
      </c>
      <c r="D66" s="17" t="s">
        <v>13</v>
      </c>
      <c r="E66" s="15" t="s">
        <v>12</v>
      </c>
      <c r="F66" s="16" t="s">
        <v>7</v>
      </c>
      <c r="G66" s="13">
        <v>1</v>
      </c>
      <c r="H66" s="13" t="s">
        <v>6</v>
      </c>
      <c r="I66" s="14" t="s">
        <v>5</v>
      </c>
      <c r="J66" s="15"/>
      <c r="K66" s="14" t="s">
        <v>5</v>
      </c>
      <c r="L66" s="15" t="s">
        <v>11</v>
      </c>
      <c r="M66" s="14" t="s">
        <v>10</v>
      </c>
      <c r="N66" s="13">
        <v>1</v>
      </c>
      <c r="O66" s="12"/>
      <c r="P66" s="1">
        <v>2</v>
      </c>
    </row>
    <row r="67" spans="1:16" ht="42.75" customHeight="1" thickBot="1" x14ac:dyDescent="0.45">
      <c r="A67" s="2"/>
      <c r="B67" s="19">
        <v>9</v>
      </c>
      <c r="C67" s="18">
        <v>45935</v>
      </c>
      <c r="D67" s="17" t="s">
        <v>9</v>
      </c>
      <c r="E67" s="15" t="s">
        <v>8</v>
      </c>
      <c r="F67" s="16" t="s">
        <v>7</v>
      </c>
      <c r="G67" s="13">
        <v>1</v>
      </c>
      <c r="H67" s="13" t="s">
        <v>6</v>
      </c>
      <c r="I67" s="14" t="s">
        <v>5</v>
      </c>
      <c r="J67" s="15"/>
      <c r="K67" s="14" t="s">
        <v>5</v>
      </c>
      <c r="L67" s="15" t="s">
        <v>4</v>
      </c>
      <c r="M67" s="14" t="s">
        <v>3</v>
      </c>
      <c r="N67" s="13">
        <v>1</v>
      </c>
      <c r="O67" s="12"/>
      <c r="P67" s="1">
        <v>91</v>
      </c>
    </row>
    <row r="68" spans="1:16" ht="42.75" customHeight="1" thickBot="1" x14ac:dyDescent="0.45">
      <c r="A68" s="2"/>
      <c r="B68" s="11"/>
      <c r="C68" s="10"/>
      <c r="D68" s="7"/>
      <c r="E68" s="7"/>
      <c r="F68" s="9"/>
      <c r="G68" s="9">
        <f>SUM(G6:G67)</f>
        <v>23</v>
      </c>
      <c r="H68" s="8"/>
      <c r="I68" s="6"/>
      <c r="J68" s="6"/>
      <c r="K68" s="6"/>
      <c r="L68" s="7"/>
      <c r="M68" s="6"/>
      <c r="N68" s="5">
        <f>SUM(N6:N67)</f>
        <v>62</v>
      </c>
      <c r="O68" s="4"/>
    </row>
    <row r="69" spans="1:16" ht="20.25" customHeight="1" x14ac:dyDescent="0.4">
      <c r="B69" s="3" t="s">
        <v>2</v>
      </c>
      <c r="C69" s="3"/>
      <c r="D69" s="3"/>
      <c r="P69" s="1" t="e">
        <f>P8+#REF!+P12+P19+P26+P27+P49+P66+P67+#REF!+#REF!</f>
        <v>#REF!</v>
      </c>
    </row>
    <row r="70" spans="1:16" ht="19.5" customHeight="1" x14ac:dyDescent="0.4">
      <c r="B70" s="3"/>
      <c r="C70" s="3" t="s">
        <v>1</v>
      </c>
      <c r="D70" s="3"/>
    </row>
    <row r="71" spans="1:16" ht="19.5" customHeight="1" x14ac:dyDescent="0.4">
      <c r="B71" s="3" t="s">
        <v>0</v>
      </c>
    </row>
  </sheetData>
  <mergeCells count="15">
    <mergeCell ref="B1:O1"/>
    <mergeCell ref="B3:B5"/>
    <mergeCell ref="C3:C5"/>
    <mergeCell ref="D3:D5"/>
    <mergeCell ref="E3:E4"/>
    <mergeCell ref="F3:F5"/>
    <mergeCell ref="G3:G5"/>
    <mergeCell ref="H3:H5"/>
    <mergeCell ref="I3:I5"/>
    <mergeCell ref="J3:J5"/>
    <mergeCell ref="K3:K4"/>
    <mergeCell ref="L3:N3"/>
    <mergeCell ref="O3:O5"/>
    <mergeCell ref="M4:M5"/>
    <mergeCell ref="N4:N5"/>
  </mergeCells>
  <phoneticPr fontId="2"/>
  <printOptions horizontalCentered="1"/>
  <pageMargins left="0" right="0" top="0.74803149606299213" bottom="0" header="0.31496062992125984" footer="0.31496062992125984"/>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2025.12.1（チュークなし）</vt:lpstr>
      <vt:lpstr>抜粋した検体リスト（参考）</vt:lpstr>
      <vt:lpstr>'2025.12.1（チュークなし）'!Print_Area</vt:lpstr>
      <vt:lpstr>'抜粋した検体リスト（参考）'!Print_Area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達昭 井上</dc:creator>
  <cp:lastModifiedBy>達昭 井上</cp:lastModifiedBy>
  <cp:lastPrinted>2026-02-18T01:46:48Z</cp:lastPrinted>
  <dcterms:created xsi:type="dcterms:W3CDTF">2026-02-06T02:41:31Z</dcterms:created>
  <dcterms:modified xsi:type="dcterms:W3CDTF">2026-03-10T07:00:46Z</dcterms:modified>
</cp:coreProperties>
</file>