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50\share1\⑩R07\⑩業者選定\旅行業者\12 令和7年度 ビスマーク諸島 現地調査派遣（第1次）\依頼\日程表(車両記載ver)　←済\"/>
    </mc:Choice>
  </mc:AlternateContent>
  <xr:revisionPtr revIDLastSave="0" documentId="13_ncr:1_{29EF26C8-0F9E-4341-865B-095E68A792B1}" xr6:coauthVersionLast="47" xr6:coauthVersionMax="47" xr10:uidLastSave="{00000000-0000-0000-0000-000000000000}"/>
  <bookViews>
    <workbookView xWindow="-110" yWindow="-110" windowWidth="19420" windowHeight="10300" xr2:uid="{12792EB4-A01E-4A5A-864B-3249AD4A453A}"/>
  </bookViews>
  <sheets>
    <sheet name="R７BS調１0418" sheetId="10" r:id="rId1"/>
  </sheets>
  <definedNames>
    <definedName name="_xlnm.Print_Area" localSheetId="0">'R７BS調１0418'!$A$1:$R$118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0" l="1"/>
  <c r="A11" i="10"/>
  <c r="C7" i="10"/>
  <c r="C11" i="10" l="1"/>
  <c r="B16" i="10"/>
  <c r="B22" i="10" s="1"/>
  <c r="C22" i="10" s="1"/>
  <c r="A16" i="10"/>
  <c r="A22" i="10" s="1"/>
  <c r="B27" i="10" l="1"/>
  <c r="C27" i="10" s="1"/>
  <c r="A27" i="10"/>
  <c r="C16" i="10"/>
  <c r="A33" i="10" l="1"/>
  <c r="B33" i="10"/>
  <c r="C33" i="10" l="1"/>
  <c r="A39" i="10"/>
  <c r="B39" i="10"/>
  <c r="C39" i="10" s="1"/>
  <c r="B45" i="10" l="1"/>
  <c r="B50" i="10" s="1"/>
  <c r="C50" i="10" s="1"/>
  <c r="A45" i="10"/>
  <c r="A50" i="10" s="1"/>
  <c r="C45" i="10" l="1"/>
  <c r="B56" i="10"/>
  <c r="A56" i="10"/>
  <c r="A61" i="10" s="1"/>
  <c r="A66" i="10" s="1"/>
  <c r="A72" i="10" s="1"/>
  <c r="A77" i="10" s="1"/>
  <c r="A81" i="10" s="1"/>
  <c r="A86" i="10" s="1"/>
  <c r="A90" i="10" l="1"/>
  <c r="A94" i="10" s="1"/>
  <c r="A99" i="10" s="1"/>
  <c r="A104" i="10" s="1"/>
  <c r="A110" i="10" s="1"/>
  <c r="A115" i="10" s="1"/>
  <c r="C56" i="10"/>
  <c r="B61" i="10"/>
  <c r="C61" i="10" l="1"/>
  <c r="B66" i="10"/>
  <c r="C66" i="10" l="1"/>
  <c r="B72" i="10"/>
  <c r="C72" i="10" l="1"/>
  <c r="B77" i="10"/>
  <c r="C77" i="10" l="1"/>
  <c r="B81" i="10"/>
  <c r="C81" i="10" l="1"/>
  <c r="B86" i="10"/>
  <c r="C86" i="10" l="1"/>
  <c r="B90" i="10"/>
  <c r="C90" i="10" l="1"/>
  <c r="B94" i="10"/>
  <c r="C94" i="10" l="1"/>
  <c r="B99" i="10"/>
  <c r="C99" i="10" l="1"/>
  <c r="B104" i="10"/>
  <c r="C104" i="10" l="1"/>
  <c r="B110" i="10"/>
  <c r="C110" i="10" l="1"/>
  <c r="B115" i="10"/>
  <c r="C115" i="10" s="1"/>
</calcChain>
</file>

<file path=xl/sharedStrings.xml><?xml version="1.0" encoding="utf-8"?>
<sst xmlns="http://schemas.openxmlformats.org/spreadsheetml/2006/main" count="290" uniqueCount="119">
  <si>
    <t>月　日</t>
    <rPh sb="0" eb="1">
      <t>ツキ</t>
    </rPh>
    <rPh sb="2" eb="3">
      <t>ヒ</t>
    </rPh>
    <phoneticPr fontId="7"/>
  </si>
  <si>
    <t>曜日</t>
    <rPh sb="0" eb="2">
      <t>ヨウビ</t>
    </rPh>
    <phoneticPr fontId="7"/>
  </si>
  <si>
    <t>行　動　及　び　概　要</t>
  </si>
  <si>
    <t>借上げ</t>
    <rPh sb="0" eb="2">
      <t>カリア</t>
    </rPh>
    <phoneticPr fontId="7"/>
  </si>
  <si>
    <t>時間</t>
    <rPh sb="0" eb="2">
      <t>ジカン</t>
    </rPh>
    <phoneticPr fontId="9"/>
  </si>
  <si>
    <t>都市（空港）</t>
    <rPh sb="0" eb="2">
      <t>トシ</t>
    </rPh>
    <rPh sb="3" eb="5">
      <t>クウコウ</t>
    </rPh>
    <phoneticPr fontId="9"/>
  </si>
  <si>
    <t>チェックイン後、自室で検査</t>
    <rPh sb="6" eb="7">
      <t>ゴ</t>
    </rPh>
    <rPh sb="8" eb="10">
      <t>ジシツ</t>
    </rPh>
    <rPh sb="11" eb="13">
      <t>ケンサ</t>
    </rPh>
    <phoneticPr fontId="7"/>
  </si>
  <si>
    <t>【結団式】</t>
    <phoneticPr fontId="7"/>
  </si>
  <si>
    <t>結団式概ね1時間</t>
    <rPh sb="0" eb="3">
      <t>ケツダンシキ</t>
    </rPh>
    <rPh sb="3" eb="4">
      <t>オオム</t>
    </rPh>
    <rPh sb="6" eb="8">
      <t>ジカン</t>
    </rPh>
    <phoneticPr fontId="7"/>
  </si>
  <si>
    <t>都　内</t>
    <rPh sb="0" eb="1">
      <t>ト</t>
    </rPh>
    <rPh sb="2" eb="3">
      <t>ウチ</t>
    </rPh>
    <phoneticPr fontId="7"/>
  </si>
  <si>
    <t>泊</t>
    <rPh sb="0" eb="1">
      <t>ハク</t>
    </rPh>
    <phoneticPr fontId="9"/>
  </si>
  <si>
    <t>夕食各自</t>
    <rPh sb="0" eb="2">
      <t>ユウショク</t>
    </rPh>
    <rPh sb="2" eb="4">
      <t>カクジ</t>
    </rPh>
    <phoneticPr fontId="7"/>
  </si>
  <si>
    <t>朝食各自、ロビー集合前日結団式で説明</t>
    <rPh sb="0" eb="2">
      <t>チョウショク</t>
    </rPh>
    <rPh sb="2" eb="4">
      <t>カクジ</t>
    </rPh>
    <rPh sb="8" eb="10">
      <t>シュウゴウ</t>
    </rPh>
    <rPh sb="10" eb="12">
      <t>ゼンジツ</t>
    </rPh>
    <rPh sb="12" eb="15">
      <t>ケツダンシキ</t>
    </rPh>
    <rPh sb="16" eb="18">
      <t>セツメイ</t>
    </rPh>
    <phoneticPr fontId="7"/>
  </si>
  <si>
    <t>羽田</t>
    <phoneticPr fontId="7"/>
  </si>
  <si>
    <t>発</t>
    <rPh sb="0" eb="1">
      <t>ハツ</t>
    </rPh>
    <phoneticPr fontId="7"/>
  </si>
  <si>
    <t>（JL037便）毎日</t>
    <phoneticPr fontId="7"/>
  </si>
  <si>
    <t>車両：（送迎）ミニバン×１台</t>
    <phoneticPr fontId="7"/>
  </si>
  <si>
    <t>シンガポール</t>
    <phoneticPr fontId="7"/>
  </si>
  <si>
    <t>着</t>
    <rPh sb="0" eb="1">
      <t>チャク</t>
    </rPh>
    <phoneticPr fontId="7"/>
  </si>
  <si>
    <t>出発ゲートまで案内して一時解散</t>
    <rPh sb="0" eb="2">
      <t>シュッパツ</t>
    </rPh>
    <rPh sb="7" eb="9">
      <t>アンナイ</t>
    </rPh>
    <rPh sb="11" eb="13">
      <t>イチジ</t>
    </rPh>
    <rPh sb="13" eb="15">
      <t>カイサン</t>
    </rPh>
    <phoneticPr fontId="7"/>
  </si>
  <si>
    <t>発</t>
    <rPh sb="0" eb="1">
      <t>ハツ</t>
    </rPh>
    <phoneticPr fontId="9"/>
  </si>
  <si>
    <t>機　中</t>
    <rPh sb="0" eb="1">
      <t>キ</t>
    </rPh>
    <rPh sb="2" eb="3">
      <t>ナカ</t>
    </rPh>
    <phoneticPr fontId="7"/>
  </si>
  <si>
    <t>通訳ルディ合流</t>
    <rPh sb="0" eb="2">
      <t>ツウヤク</t>
    </rPh>
    <rPh sb="5" eb="7">
      <t>ゴウリュウ</t>
    </rPh>
    <phoneticPr fontId="7"/>
  </si>
  <si>
    <t>ポートモレスビー</t>
    <phoneticPr fontId="7"/>
  </si>
  <si>
    <t>到着後、PNGジャパンへ</t>
    <rPh sb="0" eb="3">
      <t>トウチャクゴ</t>
    </rPh>
    <phoneticPr fontId="7"/>
  </si>
  <si>
    <t>生活費両替16万円相当のキナ</t>
    <rPh sb="0" eb="3">
      <t>セイカツヒ</t>
    </rPh>
    <rPh sb="3" eb="5">
      <t>リョウガエ</t>
    </rPh>
    <rPh sb="9" eb="11">
      <t>ソウトウ</t>
    </rPh>
    <phoneticPr fontId="7"/>
  </si>
  <si>
    <t>【在PNG日本国大使館表敬訪問】</t>
    <rPh sb="1" eb="2">
      <t>ザイ</t>
    </rPh>
    <rPh sb="5" eb="7">
      <t>ニホン</t>
    </rPh>
    <rPh sb="7" eb="8">
      <t>コク</t>
    </rPh>
    <rPh sb="8" eb="11">
      <t>タイシカン</t>
    </rPh>
    <rPh sb="11" eb="13">
      <t>ヒョウケイ</t>
    </rPh>
    <rPh sb="13" eb="15">
      <t>ホウモン</t>
    </rPh>
    <phoneticPr fontId="12"/>
  </si>
  <si>
    <t>休憩をしっかりとる</t>
    <rPh sb="0" eb="2">
      <t>キュウケイ</t>
    </rPh>
    <phoneticPr fontId="7"/>
  </si>
  <si>
    <t>仮払金受領USD25000相当のキナ</t>
    <rPh sb="0" eb="3">
      <t>カリバライキン</t>
    </rPh>
    <rPh sb="3" eb="5">
      <t>ジュリョウ</t>
    </rPh>
    <rPh sb="13" eb="15">
      <t>ソウトウ</t>
    </rPh>
    <phoneticPr fontId="7"/>
  </si>
  <si>
    <t>【PNG国立博物館表敬訪問】</t>
    <rPh sb="4" eb="6">
      <t>コクリツ</t>
    </rPh>
    <rPh sb="6" eb="9">
      <t>ハクブツカン</t>
    </rPh>
    <rPh sb="9" eb="11">
      <t>ヒョウケイ</t>
    </rPh>
    <rPh sb="11" eb="13">
      <t>ホウモン</t>
    </rPh>
    <phoneticPr fontId="5"/>
  </si>
  <si>
    <t>車両：（終日）ミニバン×1台</t>
    <rPh sb="0" eb="2">
      <t>シャリョウ</t>
    </rPh>
    <rPh sb="4" eb="6">
      <t>シュウジツ</t>
    </rPh>
    <rPh sb="13" eb="14">
      <t>ダイ</t>
    </rPh>
    <phoneticPr fontId="7"/>
  </si>
  <si>
    <t>必要物品の買出し</t>
    <rPh sb="0" eb="4">
      <t>ヒツヨウブッピン</t>
    </rPh>
    <rPh sb="5" eb="7">
      <t>カイダ</t>
    </rPh>
    <phoneticPr fontId="7"/>
  </si>
  <si>
    <t>現地調査員から請求書を取得</t>
    <rPh sb="0" eb="2">
      <t>ゲンチ</t>
    </rPh>
    <rPh sb="2" eb="5">
      <t>チョウサイン</t>
    </rPh>
    <rPh sb="7" eb="10">
      <t>セイキュウショ</t>
    </rPh>
    <rPh sb="11" eb="13">
      <t>シュトク</t>
    </rPh>
    <phoneticPr fontId="7"/>
  </si>
  <si>
    <t>【現地調査員との打合せ】</t>
    <rPh sb="1" eb="6">
      <t>ゲンチチョウサイン</t>
    </rPh>
    <rPh sb="8" eb="10">
      <t>ウチアワ</t>
    </rPh>
    <phoneticPr fontId="12"/>
  </si>
  <si>
    <t>【調査用品の調達等】</t>
    <rPh sb="1" eb="3">
      <t>チョウサ</t>
    </rPh>
    <rPh sb="3" eb="5">
      <t>ヨウヒン</t>
    </rPh>
    <rPh sb="6" eb="8">
      <t>チョウタツ</t>
    </rPh>
    <rPh sb="8" eb="9">
      <t>トウ</t>
    </rPh>
    <phoneticPr fontId="12"/>
  </si>
  <si>
    <t>ポートモレスビー</t>
  </si>
  <si>
    <t>　　　</t>
    <phoneticPr fontId="7"/>
  </si>
  <si>
    <t>夕食自室</t>
    <rPh sb="0" eb="2">
      <t>ユウショク</t>
    </rPh>
    <rPh sb="2" eb="4">
      <t>ジシツ</t>
    </rPh>
    <phoneticPr fontId="7"/>
  </si>
  <si>
    <t>朝食は弁当</t>
    <rPh sb="0" eb="2">
      <t>チョウショク</t>
    </rPh>
    <rPh sb="3" eb="5">
      <t>ベントウ</t>
    </rPh>
    <phoneticPr fontId="7"/>
  </si>
  <si>
    <t>ブカ</t>
    <phoneticPr fontId="7"/>
  </si>
  <si>
    <t>昼食は適宜</t>
    <rPh sb="0" eb="2">
      <t>チュウショク</t>
    </rPh>
    <rPh sb="3" eb="5">
      <t>テキギ</t>
    </rPh>
    <phoneticPr fontId="7"/>
  </si>
  <si>
    <t>【ブーゲンビル自治州政府表敬訪問】</t>
    <phoneticPr fontId="7"/>
  </si>
  <si>
    <t>ブ　カ</t>
    <phoneticPr fontId="7"/>
  </si>
  <si>
    <t>泊</t>
    <rPh sb="0" eb="1">
      <t>ハク</t>
    </rPh>
    <phoneticPr fontId="7"/>
  </si>
  <si>
    <t>発</t>
    <rPh sb="0" eb="1">
      <t>ハツ</t>
    </rPh>
    <phoneticPr fontId="5"/>
  </si>
  <si>
    <t>（ボート）</t>
    <phoneticPr fontId="7"/>
  </si>
  <si>
    <t>新しい仮安置室の手配依頼</t>
    <rPh sb="0" eb="1">
      <t>アタラ</t>
    </rPh>
    <rPh sb="3" eb="7">
      <t>カリアンチシツ</t>
    </rPh>
    <rPh sb="8" eb="10">
      <t>テハイ</t>
    </rPh>
    <rPh sb="10" eb="12">
      <t>イライ</t>
    </rPh>
    <phoneticPr fontId="7"/>
  </si>
  <si>
    <t>ボート：（終日）×3艘</t>
    <rPh sb="5" eb="7">
      <t>シュウジツ</t>
    </rPh>
    <rPh sb="10" eb="11">
      <t>ソウ</t>
    </rPh>
    <phoneticPr fontId="7"/>
  </si>
  <si>
    <t>車両：（終日）4WD×2台</t>
    <rPh sb="0" eb="2">
      <t>シャリョウ</t>
    </rPh>
    <rPh sb="4" eb="6">
      <t>シュウジツ</t>
    </rPh>
    <rPh sb="12" eb="13">
      <t>ダイ</t>
    </rPh>
    <phoneticPr fontId="7"/>
  </si>
  <si>
    <t>タロキナ</t>
    <phoneticPr fontId="7"/>
  </si>
  <si>
    <t>【タロキナ地区行政府表敬訪問】</t>
    <rPh sb="5" eb="7">
      <t>チク</t>
    </rPh>
    <rPh sb="7" eb="10">
      <t>ギョウセイフ</t>
    </rPh>
    <rPh sb="10" eb="14">
      <t>ヒョウケイホウモン</t>
    </rPh>
    <phoneticPr fontId="7"/>
  </si>
  <si>
    <t>車両：（終日）4WD×2台</t>
    <phoneticPr fontId="7"/>
  </si>
  <si>
    <t>ポール遺骨情報の確認</t>
    <rPh sb="3" eb="5">
      <t>イコツ</t>
    </rPh>
    <rPh sb="5" eb="7">
      <t>ジョウホウ</t>
    </rPh>
    <rPh sb="8" eb="10">
      <t>カクニン</t>
    </rPh>
    <phoneticPr fontId="7"/>
  </si>
  <si>
    <t>アラワ州政府へのコンタクト</t>
    <rPh sb="3" eb="6">
      <t>シュウセイフ</t>
    </rPh>
    <phoneticPr fontId="7"/>
  </si>
  <si>
    <t>【事業周知および周辺情報に基づく調査】</t>
    <rPh sb="1" eb="5">
      <t>ジギョウシュウチ</t>
    </rPh>
    <rPh sb="8" eb="12">
      <t>シュウヘンジョウホウ</t>
    </rPh>
    <rPh sb="13" eb="14">
      <t>モト</t>
    </rPh>
    <rPh sb="16" eb="18">
      <t>チョウサ</t>
    </rPh>
    <phoneticPr fontId="7"/>
  </si>
  <si>
    <t>警察署訪問</t>
    <rPh sb="0" eb="3">
      <t>ケイサツショ</t>
    </rPh>
    <rPh sb="3" eb="5">
      <t>ホウモン</t>
    </rPh>
    <phoneticPr fontId="7"/>
  </si>
  <si>
    <t>S情報の確認</t>
    <rPh sb="1" eb="3">
      <t>ジョウホウ</t>
    </rPh>
    <rPh sb="4" eb="6">
      <t>カクニン</t>
    </rPh>
    <phoneticPr fontId="7"/>
  </si>
  <si>
    <t>ポール遺骨情報の確認（予備日）</t>
    <rPh sb="3" eb="5">
      <t>イコツ</t>
    </rPh>
    <rPh sb="5" eb="7">
      <t>ジョウホウ</t>
    </rPh>
    <rPh sb="8" eb="10">
      <t>カクニン</t>
    </rPh>
    <rPh sb="11" eb="14">
      <t>ヨビビ</t>
    </rPh>
    <phoneticPr fontId="7"/>
  </si>
  <si>
    <t>※博物館職員の業務はないよう配慮する</t>
    <rPh sb="1" eb="4">
      <t>ハクブツカン</t>
    </rPh>
    <rPh sb="4" eb="6">
      <t>ショクイン</t>
    </rPh>
    <rPh sb="7" eb="9">
      <t>ギョウム</t>
    </rPh>
    <rPh sb="14" eb="16">
      <t>ハイリョ</t>
    </rPh>
    <phoneticPr fontId="7"/>
  </si>
  <si>
    <t>バングヌ経由、バナ、シワイ、ブインへ</t>
    <rPh sb="4" eb="6">
      <t>ケイユ</t>
    </rPh>
    <phoneticPr fontId="7"/>
  </si>
  <si>
    <t>シワイ地権者を訪問9又10日のアポ取得</t>
    <rPh sb="3" eb="6">
      <t>チケンシャ</t>
    </rPh>
    <rPh sb="7" eb="9">
      <t>ホウモン</t>
    </rPh>
    <rPh sb="10" eb="11">
      <t>マタ</t>
    </rPh>
    <rPh sb="13" eb="14">
      <t>ニチ</t>
    </rPh>
    <rPh sb="17" eb="19">
      <t>シュトク</t>
    </rPh>
    <phoneticPr fontId="7"/>
  </si>
  <si>
    <t>行政機関のアポ（デスモンド、グロリア）</t>
    <rPh sb="0" eb="4">
      <t>ギョウセイキカン</t>
    </rPh>
    <phoneticPr fontId="7"/>
  </si>
  <si>
    <t>シワイ地権者たちと協議</t>
    <rPh sb="3" eb="6">
      <t>チケンシャ</t>
    </rPh>
    <rPh sb="9" eb="11">
      <t>キョウギ</t>
    </rPh>
    <phoneticPr fontId="7"/>
  </si>
  <si>
    <t>スレターズノールの確認</t>
    <rPh sb="9" eb="11">
      <t>カクニン</t>
    </rPh>
    <phoneticPr fontId="7"/>
  </si>
  <si>
    <t>カスタム実施</t>
    <rPh sb="4" eb="6">
      <t>ジッシ</t>
    </rPh>
    <phoneticPr fontId="7"/>
  </si>
  <si>
    <t>（車）</t>
    <rPh sb="1" eb="2">
      <t>クルマ</t>
    </rPh>
    <phoneticPr fontId="7"/>
  </si>
  <si>
    <t>シワイ地権者たちと協議（予備日）</t>
    <rPh sb="3" eb="6">
      <t>チケンシャ</t>
    </rPh>
    <rPh sb="9" eb="11">
      <t>キョウギ</t>
    </rPh>
    <rPh sb="12" eb="15">
      <t>ヨビビ</t>
    </rPh>
    <phoneticPr fontId="7"/>
  </si>
  <si>
    <t>アラワ</t>
    <phoneticPr fontId="7"/>
  </si>
  <si>
    <t>【アラワ地区行政府表敬訪問】</t>
    <rPh sb="4" eb="6">
      <t>チク</t>
    </rPh>
    <rPh sb="6" eb="9">
      <t>ギョウセイフ</t>
    </rPh>
    <rPh sb="9" eb="13">
      <t>ヒョウケイホウモン</t>
    </rPh>
    <phoneticPr fontId="7"/>
  </si>
  <si>
    <t>ブイン</t>
    <phoneticPr fontId="7"/>
  </si>
  <si>
    <t>【ブイン地区行政府表敬訪問】</t>
    <rPh sb="4" eb="6">
      <t>チク</t>
    </rPh>
    <rPh sb="6" eb="9">
      <t>ギョウセイフ</t>
    </rPh>
    <rPh sb="9" eb="13">
      <t>ヒョウケイホウモン</t>
    </rPh>
    <phoneticPr fontId="7"/>
  </si>
  <si>
    <t>ヌマヌマ行政機関の訪問（できれば）</t>
    <rPh sb="4" eb="6">
      <t>ギョウセイ</t>
    </rPh>
    <rPh sb="6" eb="8">
      <t>キカン</t>
    </rPh>
    <rPh sb="9" eb="11">
      <t>ホウモン</t>
    </rPh>
    <phoneticPr fontId="7"/>
  </si>
  <si>
    <t>シワイ</t>
    <phoneticPr fontId="7"/>
  </si>
  <si>
    <t>仮払金金種報告</t>
    <rPh sb="0" eb="3">
      <t>カリバライキン</t>
    </rPh>
    <rPh sb="3" eb="5">
      <t>キンシュ</t>
    </rPh>
    <rPh sb="5" eb="7">
      <t>ホウコク</t>
    </rPh>
    <phoneticPr fontId="7"/>
  </si>
  <si>
    <t>現地調査員の精算</t>
    <phoneticPr fontId="7"/>
  </si>
  <si>
    <t>PNGジャパンへ11時30分頃訪問し両替</t>
    <rPh sb="10" eb="11">
      <t>ジ</t>
    </rPh>
    <rPh sb="13" eb="14">
      <t>フン</t>
    </rPh>
    <rPh sb="14" eb="15">
      <t>ゴロ</t>
    </rPh>
    <rPh sb="15" eb="17">
      <t>ホウモン</t>
    </rPh>
    <phoneticPr fontId="7"/>
  </si>
  <si>
    <t>車両：（送迎）ミニバン×１台</t>
  </si>
  <si>
    <t>ブカ</t>
    <phoneticPr fontId="5"/>
  </si>
  <si>
    <t>（PX251便）月水金</t>
    <phoneticPr fontId="7"/>
  </si>
  <si>
    <t>着</t>
    <rPh sb="0" eb="1">
      <t>チャク</t>
    </rPh>
    <phoneticPr fontId="5"/>
  </si>
  <si>
    <t>【在PNG日本国大使館結果報告】</t>
    <phoneticPr fontId="7"/>
  </si>
  <si>
    <t>成田</t>
    <rPh sb="0" eb="2">
      <t>ナリタ</t>
    </rPh>
    <phoneticPr fontId="7"/>
  </si>
  <si>
    <t>【解 団】</t>
    <phoneticPr fontId="7"/>
  </si>
  <si>
    <t>※　日程は、現地事情等により変更することがある。</t>
    <rPh sb="2" eb="4">
      <t>ニッテイ</t>
    </rPh>
    <rPh sb="6" eb="8">
      <t>ゲンチ</t>
    </rPh>
    <rPh sb="8" eb="11">
      <t>ジジョウナド</t>
    </rPh>
    <rPh sb="14" eb="16">
      <t>ヘンコウ</t>
    </rPh>
    <phoneticPr fontId="9"/>
  </si>
  <si>
    <t xml:space="preserve">  (JL712便) 毎日</t>
    <rPh sb="8" eb="9">
      <t>ビン</t>
    </rPh>
    <rPh sb="11" eb="13">
      <t>マイニチ</t>
    </rPh>
    <phoneticPr fontId="7"/>
  </si>
  <si>
    <t>別紙１</t>
    <rPh sb="0" eb="2">
      <t>ベッシ</t>
    </rPh>
    <phoneticPr fontId="7"/>
  </si>
  <si>
    <t>（PX250便）火木土</t>
    <rPh sb="8" eb="9">
      <t>カ</t>
    </rPh>
    <rPh sb="9" eb="10">
      <t>モク</t>
    </rPh>
    <rPh sb="10" eb="11">
      <t>ド</t>
    </rPh>
    <phoneticPr fontId="7"/>
  </si>
  <si>
    <t>（PX392便）月火水木土</t>
    <rPh sb="6" eb="7">
      <t>ビン</t>
    </rPh>
    <rPh sb="9" eb="10">
      <t>カ</t>
    </rPh>
    <rPh sb="11" eb="12">
      <t>モク</t>
    </rPh>
    <rPh sb="12" eb="13">
      <t>ド</t>
    </rPh>
    <phoneticPr fontId="7"/>
  </si>
  <si>
    <t>アラワ</t>
  </si>
  <si>
    <t>ブカ</t>
  </si>
  <si>
    <t>リメンバランスデー</t>
    <phoneticPr fontId="7"/>
  </si>
  <si>
    <t>（PX393便）月水木土</t>
    <rPh sb="6" eb="7">
      <t>ビン</t>
    </rPh>
    <phoneticPr fontId="7"/>
  </si>
  <si>
    <t>発</t>
  </si>
  <si>
    <t>（車）</t>
  </si>
  <si>
    <t>着</t>
  </si>
  <si>
    <t>【ソファノ島遺骨仮安置】</t>
  </si>
  <si>
    <t>●羽田</t>
    <rPh sb="1" eb="3">
      <t>ハネダ</t>
    </rPh>
    <phoneticPr fontId="5"/>
  </si>
  <si>
    <t>　　　（送迎）荷物車×1台</t>
  </si>
  <si>
    <t>●POM</t>
    <phoneticPr fontId="7"/>
  </si>
  <si>
    <t>　　　（送迎）荷物車×1台</t>
    <phoneticPr fontId="7"/>
  </si>
  <si>
    <t>車両：（送迎）ミニバン×1台</t>
  </si>
  <si>
    <t>車両：（送迎）ミニバン×1台</t>
    <phoneticPr fontId="7"/>
  </si>
  <si>
    <t>●ブカ</t>
    <phoneticPr fontId="7"/>
  </si>
  <si>
    <t>●タロキナ</t>
    <phoneticPr fontId="7"/>
  </si>
  <si>
    <t>車両：（送迎）4WD×2台</t>
    <phoneticPr fontId="7"/>
  </si>
  <si>
    <t>車両：（半日）ミニバン×1台</t>
    <rPh sb="0" eb="2">
      <t>シャリョウ</t>
    </rPh>
    <rPh sb="4" eb="6">
      <t>ハンニチ</t>
    </rPh>
    <rPh sb="13" eb="14">
      <t>ダイ</t>
    </rPh>
    <phoneticPr fontId="7"/>
  </si>
  <si>
    <t>車両：（半日）4WD×2台</t>
    <rPh sb="0" eb="2">
      <t>シャリョウ</t>
    </rPh>
    <rPh sb="4" eb="6">
      <t>ハンニチ</t>
    </rPh>
    <rPh sb="12" eb="13">
      <t>ダイ</t>
    </rPh>
    <phoneticPr fontId="7"/>
  </si>
  <si>
    <t>車両：（終日）４WD×3台</t>
  </si>
  <si>
    <t>車両：（終日）４WD×3台</t>
    <phoneticPr fontId="7"/>
  </si>
  <si>
    <t>ココパウ</t>
    <phoneticPr fontId="7"/>
  </si>
  <si>
    <t>フェリー:ブカ島⇒ココパウ</t>
    <rPh sb="7" eb="8">
      <t>シマ</t>
    </rPh>
    <phoneticPr fontId="7"/>
  </si>
  <si>
    <t>着発</t>
    <rPh sb="0" eb="1">
      <t>チャク</t>
    </rPh>
    <rPh sb="1" eb="2">
      <t>ハツ</t>
    </rPh>
    <phoneticPr fontId="7"/>
  </si>
  <si>
    <t>（フェリー）</t>
    <phoneticPr fontId="7"/>
  </si>
  <si>
    <t>フェリー:ココパウ⇒ブカ島</t>
    <rPh sb="12" eb="13">
      <t>トウ</t>
    </rPh>
    <phoneticPr fontId="7"/>
  </si>
  <si>
    <t>●シンガポール</t>
  </si>
  <si>
    <t>またはホテルのシャトルバス等</t>
    <rPh sb="13" eb="14">
      <t>トウ</t>
    </rPh>
    <phoneticPr fontId="7"/>
  </si>
  <si>
    <t>令和７年度 ビスマーク諸島 現地調査派遣（第１次）日程表（案）</t>
    <rPh sb="0" eb="2">
      <t>レイワ</t>
    </rPh>
    <rPh sb="3" eb="4">
      <t>ネン</t>
    </rPh>
    <rPh sb="4" eb="5">
      <t>ド</t>
    </rPh>
    <rPh sb="11" eb="13">
      <t>ショトウ</t>
    </rPh>
    <rPh sb="14" eb="16">
      <t>ゲンチ</t>
    </rPh>
    <rPh sb="16" eb="18">
      <t>チョウサ</t>
    </rPh>
    <rPh sb="21" eb="22">
      <t>ダイ</t>
    </rPh>
    <rPh sb="23" eb="24">
      <t>ジ</t>
    </rPh>
    <rPh sb="25" eb="27">
      <t>ニッテイ</t>
    </rPh>
    <rPh sb="27" eb="28">
      <t>ヒョウ</t>
    </rPh>
    <rPh sb="29" eb="30">
      <t>アン</t>
    </rPh>
    <phoneticPr fontId="9"/>
  </si>
  <si>
    <t>車両：（送迎）ミニバス1台（アシスタント付き）</t>
    <phoneticPr fontId="7"/>
  </si>
  <si>
    <t>モタラソ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</si>
</sst>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hh:mm;@"/>
    <numFmt numFmtId="177" formatCode="aaa"/>
    <numFmt numFmtId="178" formatCode="m&quot;月&quot;d&quot;日&quot;;@"/>
    <numFmt numFmtId="179" formatCode="hh:mm"/>
  </numFmts>
  <fonts count="19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2"/>
      <name val="メイリオ"/>
      <family val="3"/>
      <charset val="128"/>
    </font>
    <font>
      <sz val="6"/>
      <name val="ＭＳ Ｐゴシック"/>
      <family val="3"/>
      <charset val="128"/>
    </font>
    <font>
      <b/>
      <sz val="18"/>
      <name val="メイリオ"/>
      <family val="3"/>
      <charset val="128"/>
    </font>
    <font>
      <i/>
      <sz val="6"/>
      <name val="Verdana"/>
      <family val="2"/>
    </font>
    <font>
      <b/>
      <sz val="14"/>
      <name val="メイリオ"/>
      <family val="3"/>
      <charset val="128"/>
    </font>
    <font>
      <b/>
      <sz val="11"/>
      <name val="メイリオ"/>
      <family val="3"/>
      <charset val="128"/>
    </font>
    <font>
      <sz val="10"/>
      <name val="メイリオ"/>
      <family val="3"/>
      <charset val="128"/>
    </font>
    <font>
      <strike/>
      <sz val="1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1"/>
      <name val="Meiryo UI"/>
      <family val="3"/>
      <charset val="128"/>
    </font>
    <font>
      <sz val="14"/>
      <name val="メイリオ"/>
      <family val="3"/>
      <charset val="128"/>
    </font>
    <font>
      <sz val="6"/>
      <color rgb="FFFF000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3" fillId="0" borderId="0"/>
    <xf numFmtId="0" fontId="3" fillId="0" borderId="0">
      <alignment vertical="center"/>
    </xf>
    <xf numFmtId="0" fontId="2" fillId="0" borderId="0">
      <alignment vertical="center"/>
    </xf>
    <xf numFmtId="0" fontId="3" fillId="0" borderId="0"/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32">
    <xf numFmtId="0" fontId="0" fillId="0" borderId="0" xfId="0"/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176" fontId="4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left" vertical="center" shrinkToFit="1"/>
    </xf>
    <xf numFmtId="56" fontId="6" fillId="0" borderId="0" xfId="1" applyNumberFormat="1" applyFont="1" applyAlignment="1">
      <alignment horizontal="left" vertical="center"/>
    </xf>
    <xf numFmtId="49" fontId="8" fillId="0" borderId="0" xfId="1" applyNumberFormat="1" applyFont="1" applyAlignment="1">
      <alignment vertical="center"/>
    </xf>
    <xf numFmtId="49" fontId="8" fillId="0" borderId="0" xfId="1" applyNumberFormat="1" applyFont="1" applyAlignment="1">
      <alignment horizontal="left" vertical="center"/>
    </xf>
    <xf numFmtId="0" fontId="10" fillId="0" borderId="0" xfId="1" applyFont="1" applyAlignment="1">
      <alignment vertical="center"/>
    </xf>
    <xf numFmtId="49" fontId="10" fillId="0" borderId="0" xfId="1" applyNumberFormat="1" applyFont="1" applyAlignment="1">
      <alignment horizontal="center" vertical="center"/>
    </xf>
    <xf numFmtId="49" fontId="10" fillId="0" borderId="0" xfId="1" applyNumberFormat="1" applyFont="1" applyAlignment="1">
      <alignment horizontal="distributed" vertical="distributed"/>
    </xf>
    <xf numFmtId="0" fontId="10" fillId="0" borderId="0" xfId="1" applyFont="1" applyAlignment="1">
      <alignment horizontal="left" vertical="center" shrinkToFit="1"/>
    </xf>
    <xf numFmtId="49" fontId="10" fillId="0" borderId="0" xfId="1" applyNumberFormat="1" applyFont="1" applyAlignment="1">
      <alignment horizontal="left" vertical="center"/>
    </xf>
    <xf numFmtId="0" fontId="11" fillId="3" borderId="8" xfId="1" applyFont="1" applyFill="1" applyBorder="1" applyAlignment="1">
      <alignment horizontal="left" vertical="center"/>
    </xf>
    <xf numFmtId="0" fontId="11" fillId="3" borderId="18" xfId="1" applyFont="1" applyFill="1" applyBorder="1" applyAlignment="1">
      <alignment horizontal="left" vertical="center"/>
    </xf>
    <xf numFmtId="0" fontId="4" fillId="4" borderId="25" xfId="1" applyFont="1" applyFill="1" applyBorder="1" applyAlignment="1">
      <alignment horizontal="left" vertical="center"/>
    </xf>
    <xf numFmtId="0" fontId="4" fillId="4" borderId="35" xfId="1" applyFont="1" applyFill="1" applyBorder="1" applyAlignment="1">
      <alignment horizontal="left" vertical="center"/>
    </xf>
    <xf numFmtId="0" fontId="4" fillId="4" borderId="25" xfId="1" applyFont="1" applyFill="1" applyBorder="1" applyAlignment="1">
      <alignment horizontal="left" vertical="center" shrinkToFit="1"/>
    </xf>
    <xf numFmtId="0" fontId="4" fillId="4" borderId="8" xfId="1" applyFont="1" applyFill="1" applyBorder="1" applyAlignment="1">
      <alignment horizontal="left" vertical="center" shrinkToFit="1"/>
    </xf>
    <xf numFmtId="0" fontId="4" fillId="4" borderId="8" xfId="1" applyFont="1" applyFill="1" applyBorder="1" applyAlignment="1">
      <alignment horizontal="left" vertical="center"/>
    </xf>
    <xf numFmtId="56" fontId="4" fillId="0" borderId="0" xfId="1" applyNumberFormat="1" applyFont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distributed" vertical="distributed"/>
    </xf>
    <xf numFmtId="0" fontId="3" fillId="0" borderId="0" xfId="0" applyFont="1" applyAlignment="1">
      <alignment horizontal="left" shrinkToFit="1"/>
    </xf>
    <xf numFmtId="0" fontId="3" fillId="0" borderId="0" xfId="0" applyFont="1" applyAlignment="1">
      <alignment horizontal="left"/>
    </xf>
    <xf numFmtId="0" fontId="4" fillId="0" borderId="35" xfId="1" applyFont="1" applyBorder="1" applyAlignment="1">
      <alignment horizontal="left" vertical="center"/>
    </xf>
    <xf numFmtId="0" fontId="4" fillId="0" borderId="25" xfId="1" applyFont="1" applyBorder="1" applyAlignment="1">
      <alignment horizontal="left" vertical="center"/>
    </xf>
    <xf numFmtId="177" fontId="15" fillId="0" borderId="20" xfId="1" applyNumberFormat="1" applyFont="1" applyBorder="1" applyAlignment="1">
      <alignment horizontal="center" vertical="center"/>
    </xf>
    <xf numFmtId="178" fontId="14" fillId="0" borderId="20" xfId="1" applyNumberFormat="1" applyFont="1" applyBorder="1" applyAlignment="1">
      <alignment horizontal="center" vertical="center"/>
    </xf>
    <xf numFmtId="177" fontId="14" fillId="0" borderId="20" xfId="1" applyNumberFormat="1" applyFont="1" applyBorder="1" applyAlignment="1">
      <alignment horizontal="center" vertical="center"/>
    </xf>
    <xf numFmtId="177" fontId="14" fillId="0" borderId="23" xfId="1" applyNumberFormat="1" applyFont="1" applyBorder="1" applyAlignment="1">
      <alignment horizontal="center" vertical="center"/>
    </xf>
    <xf numFmtId="178" fontId="15" fillId="0" borderId="23" xfId="1" applyNumberFormat="1" applyFont="1" applyBorder="1" applyAlignment="1">
      <alignment horizontal="center" vertical="center"/>
    </xf>
    <xf numFmtId="179" fontId="14" fillId="0" borderId="24" xfId="0" applyNumberFormat="1" applyFont="1" applyBorder="1" applyAlignment="1">
      <alignment horizontal="center" vertical="center" shrinkToFit="1"/>
    </xf>
    <xf numFmtId="20" fontId="14" fillId="0" borderId="20" xfId="1" applyNumberFormat="1" applyFont="1" applyBorder="1" applyAlignment="1">
      <alignment vertical="center" shrinkToFit="1"/>
    </xf>
    <xf numFmtId="178" fontId="18" fillId="0" borderId="23" xfId="1" applyNumberFormat="1" applyFont="1" applyBorder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distributed" vertical="distributed"/>
    </xf>
    <xf numFmtId="0" fontId="4" fillId="0" borderId="26" xfId="1" applyFont="1" applyBorder="1" applyAlignment="1">
      <alignment horizontal="left" vertical="center" shrinkToFit="1"/>
    </xf>
    <xf numFmtId="0" fontId="4" fillId="0" borderId="17" xfId="1" applyFont="1" applyBorder="1" applyAlignment="1">
      <alignment horizontal="left" vertical="center" shrinkToFit="1"/>
    </xf>
    <xf numFmtId="20" fontId="4" fillId="0" borderId="0" xfId="1" applyNumberFormat="1" applyFont="1" applyAlignment="1">
      <alignment horizontal="distributed" vertical="center" shrinkToFit="1"/>
    </xf>
    <xf numFmtId="20" fontId="4" fillId="0" borderId="24" xfId="1" applyNumberFormat="1" applyFont="1" applyBorder="1" applyAlignment="1">
      <alignment horizontal="distributed" vertical="distributed" shrinkToFit="1"/>
    </xf>
    <xf numFmtId="20" fontId="4" fillId="0" borderId="37" xfId="1" applyNumberFormat="1" applyFont="1" applyBorder="1" applyAlignment="1">
      <alignment vertical="center" shrinkToFit="1"/>
    </xf>
    <xf numFmtId="20" fontId="4" fillId="0" borderId="40" xfId="1" applyNumberFormat="1" applyFont="1" applyBorder="1" applyAlignment="1">
      <alignment horizontal="distributed" vertical="center" shrinkToFit="1"/>
    </xf>
    <xf numFmtId="20" fontId="4" fillId="0" borderId="40" xfId="1" applyNumberFormat="1" applyFont="1" applyBorder="1" applyAlignment="1">
      <alignment horizontal="center" vertical="center"/>
    </xf>
    <xf numFmtId="0" fontId="4" fillId="0" borderId="40" xfId="1" applyFont="1" applyBorder="1" applyAlignment="1">
      <alignment horizontal="distributed" vertical="distributed" shrinkToFit="1"/>
    </xf>
    <xf numFmtId="0" fontId="4" fillId="0" borderId="25" xfId="1" applyFont="1" applyBorder="1" applyAlignment="1">
      <alignment horizontal="left" vertical="top"/>
    </xf>
    <xf numFmtId="20" fontId="4" fillId="0" borderId="31" xfId="1" applyNumberFormat="1" applyFont="1" applyBorder="1" applyAlignment="1">
      <alignment horizontal="distributed" vertical="center" shrinkToFit="1"/>
    </xf>
    <xf numFmtId="0" fontId="14" fillId="0" borderId="40" xfId="1" applyFont="1" applyBorder="1" applyAlignment="1">
      <alignment vertical="center"/>
    </xf>
    <xf numFmtId="0" fontId="14" fillId="0" borderId="40" xfId="1" applyFont="1" applyBorder="1" applyAlignment="1">
      <alignment horizontal="left" vertical="top" wrapText="1"/>
    </xf>
    <xf numFmtId="0" fontId="14" fillId="0" borderId="31" xfId="1" applyFont="1" applyBorder="1" applyAlignment="1">
      <alignment vertical="top"/>
    </xf>
    <xf numFmtId="20" fontId="4" fillId="0" borderId="31" xfId="1" applyNumberFormat="1" applyFont="1" applyBorder="1" applyAlignment="1">
      <alignment horizontal="center" vertical="center"/>
    </xf>
    <xf numFmtId="20" fontId="4" fillId="0" borderId="38" xfId="1" applyNumberFormat="1" applyFont="1" applyBorder="1" applyAlignment="1">
      <alignment horizontal="distributed" vertical="center" shrinkToFit="1"/>
    </xf>
    <xf numFmtId="0" fontId="14" fillId="0" borderId="40" xfId="1" applyFont="1" applyBorder="1" applyAlignment="1">
      <alignment horizontal="center" vertical="center"/>
    </xf>
    <xf numFmtId="0" fontId="14" fillId="0" borderId="40" xfId="1" applyFont="1" applyBorder="1" applyAlignment="1">
      <alignment horizontal="left" vertical="center"/>
    </xf>
    <xf numFmtId="20" fontId="4" fillId="0" borderId="29" xfId="1" applyNumberFormat="1" applyFont="1" applyBorder="1" applyAlignment="1">
      <alignment horizontal="distributed" vertical="center" shrinkToFit="1"/>
    </xf>
    <xf numFmtId="0" fontId="14" fillId="0" borderId="31" xfId="1" applyFont="1" applyBorder="1" applyAlignment="1">
      <alignment vertical="center"/>
    </xf>
    <xf numFmtId="0" fontId="14" fillId="0" borderId="31" xfId="1" applyFont="1" applyBorder="1" applyAlignment="1">
      <alignment horizontal="left" vertical="top" wrapText="1"/>
    </xf>
    <xf numFmtId="0" fontId="4" fillId="0" borderId="37" xfId="1" applyFont="1" applyBorder="1" applyAlignment="1">
      <alignment horizontal="center" vertical="center"/>
    </xf>
    <xf numFmtId="0" fontId="14" fillId="0" borderId="38" xfId="1" applyFont="1" applyBorder="1" applyAlignment="1">
      <alignment vertical="center"/>
    </xf>
    <xf numFmtId="0" fontId="14" fillId="0" borderId="40" xfId="1" applyFont="1" applyBorder="1" applyAlignment="1">
      <alignment vertical="top" wrapText="1"/>
    </xf>
    <xf numFmtId="20" fontId="4" fillId="0" borderId="28" xfId="1" applyNumberFormat="1" applyFont="1" applyBorder="1" applyAlignment="1">
      <alignment horizontal="center" vertical="center"/>
    </xf>
    <xf numFmtId="0" fontId="4" fillId="0" borderId="31" xfId="1" applyFont="1" applyBorder="1" applyAlignment="1">
      <alignment horizontal="center" vertical="top" wrapText="1"/>
    </xf>
    <xf numFmtId="0" fontId="4" fillId="0" borderId="40" xfId="1" applyFont="1" applyBorder="1" applyAlignment="1">
      <alignment horizontal="center" vertical="top" wrapText="1"/>
    </xf>
    <xf numFmtId="0" fontId="13" fillId="0" borderId="38" xfId="1" applyFont="1" applyBorder="1" applyAlignment="1">
      <alignment horizontal="left" vertical="center"/>
    </xf>
    <xf numFmtId="0" fontId="4" fillId="0" borderId="37" xfId="1" applyFont="1" applyBorder="1" applyAlignment="1">
      <alignment horizontal="left" vertical="top"/>
    </xf>
    <xf numFmtId="0" fontId="14" fillId="0" borderId="40" xfId="1" applyFont="1" applyBorder="1" applyAlignment="1">
      <alignment horizontal="center" vertical="center" wrapText="1"/>
    </xf>
    <xf numFmtId="0" fontId="4" fillId="0" borderId="40" xfId="1" applyFont="1" applyBorder="1" applyAlignment="1">
      <alignment horizontal="left" vertical="top" wrapText="1"/>
    </xf>
    <xf numFmtId="0" fontId="14" fillId="0" borderId="31" xfId="1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shrinkToFit="1"/>
    </xf>
    <xf numFmtId="20" fontId="15" fillId="0" borderId="20" xfId="1" applyNumberFormat="1" applyFont="1" applyBorder="1" applyAlignment="1">
      <alignment vertical="center" shrinkToFit="1"/>
    </xf>
    <xf numFmtId="0" fontId="4" fillId="0" borderId="20" xfId="1" applyFont="1" applyBorder="1" applyAlignment="1">
      <alignment horizontal="distributed" vertical="justify"/>
    </xf>
    <xf numFmtId="0" fontId="4" fillId="0" borderId="45" xfId="1" applyFont="1" applyBorder="1" applyAlignment="1">
      <alignment horizontal="center" vertical="center"/>
    </xf>
    <xf numFmtId="0" fontId="6" fillId="0" borderId="17" xfId="1" applyFont="1" applyBorder="1" applyAlignment="1">
      <alignment horizontal="left" vertical="center" shrinkToFit="1"/>
    </xf>
    <xf numFmtId="0" fontId="6" fillId="0" borderId="34" xfId="1" applyFont="1" applyBorder="1" applyAlignment="1">
      <alignment horizontal="left" vertical="center" shrinkToFit="1"/>
    </xf>
    <xf numFmtId="0" fontId="6" fillId="0" borderId="17" xfId="1" applyFont="1" applyBorder="1" applyAlignment="1">
      <alignment vertical="center" shrinkToFit="1"/>
    </xf>
    <xf numFmtId="0" fontId="4" fillId="0" borderId="34" xfId="1" applyFont="1" applyBorder="1" applyAlignment="1">
      <alignment horizontal="left" vertical="center" shrinkToFit="1"/>
    </xf>
    <xf numFmtId="0" fontId="4" fillId="0" borderId="7" xfId="1" applyFont="1" applyBorder="1" applyAlignment="1">
      <alignment horizontal="left" vertical="center" shrinkToFit="1"/>
    </xf>
    <xf numFmtId="0" fontId="4" fillId="0" borderId="17" xfId="1" applyFont="1" applyBorder="1" applyAlignment="1">
      <alignment vertical="center" shrinkToFit="1"/>
    </xf>
    <xf numFmtId="0" fontId="4" fillId="0" borderId="17" xfId="1" applyFont="1" applyBorder="1" applyAlignment="1">
      <alignment horizontal="left" vertical="center"/>
    </xf>
    <xf numFmtId="0" fontId="4" fillId="0" borderId="46" xfId="1" applyFont="1" applyBorder="1" applyAlignment="1">
      <alignment horizontal="left" vertical="center" shrinkToFit="1"/>
    </xf>
    <xf numFmtId="20" fontId="4" fillId="0" borderId="39" xfId="1" applyNumberFormat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20" fontId="4" fillId="0" borderId="0" xfId="1" applyNumberFormat="1" applyFont="1" applyAlignment="1">
      <alignment horizontal="center" vertical="center" shrinkToFit="1"/>
    </xf>
    <xf numFmtId="0" fontId="15" fillId="0" borderId="0" xfId="1" applyFont="1" applyAlignment="1">
      <alignment horizontal="left" vertical="center"/>
    </xf>
    <xf numFmtId="0" fontId="4" fillId="0" borderId="0" xfId="2" applyFont="1">
      <alignment vertical="center"/>
    </xf>
    <xf numFmtId="176" fontId="11" fillId="2" borderId="11" xfId="1" applyNumberFormat="1" applyFont="1" applyFill="1" applyBorder="1" applyAlignment="1">
      <alignment horizontal="center" vertical="center"/>
    </xf>
    <xf numFmtId="1" fontId="4" fillId="0" borderId="19" xfId="1" applyNumberFormat="1" applyFont="1" applyBorder="1" applyAlignment="1">
      <alignment horizontal="center" vertical="center"/>
    </xf>
    <xf numFmtId="178" fontId="4" fillId="0" borderId="20" xfId="1" applyNumberFormat="1" applyFont="1" applyBorder="1" applyAlignment="1">
      <alignment horizontal="center" vertical="center"/>
    </xf>
    <xf numFmtId="177" fontId="4" fillId="0" borderId="20" xfId="1" applyNumberFormat="1" applyFont="1" applyBorder="1" applyAlignment="1">
      <alignment horizontal="center" vertical="center"/>
    </xf>
    <xf numFmtId="176" fontId="4" fillId="0" borderId="21" xfId="1" applyNumberFormat="1" applyFont="1" applyBorder="1" applyAlignment="1">
      <alignment horizontal="center" vertical="center"/>
    </xf>
    <xf numFmtId="0" fontId="4" fillId="0" borderId="22" xfId="1" applyFont="1" applyBorder="1" applyAlignment="1">
      <alignment horizontal="distributed" vertical="center"/>
    </xf>
    <xf numFmtId="0" fontId="4" fillId="0" borderId="23" xfId="1" applyFont="1" applyBorder="1" applyAlignment="1">
      <alignment horizontal="center" vertical="center"/>
    </xf>
    <xf numFmtId="0" fontId="4" fillId="0" borderId="24" xfId="1" applyFont="1" applyBorder="1" applyAlignment="1">
      <alignment horizontal="left" vertical="center"/>
    </xf>
    <xf numFmtId="0" fontId="4" fillId="0" borderId="25" xfId="1" applyFont="1" applyBorder="1" applyAlignment="1">
      <alignment horizontal="center" vertical="center"/>
    </xf>
    <xf numFmtId="179" fontId="4" fillId="0" borderId="24" xfId="0" applyNumberFormat="1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distributed" vertical="center" shrinkToFit="1"/>
    </xf>
    <xf numFmtId="0" fontId="4" fillId="0" borderId="23" xfId="0" applyFont="1" applyBorder="1" applyAlignment="1">
      <alignment horizontal="center" vertical="center" shrinkToFit="1"/>
    </xf>
    <xf numFmtId="1" fontId="4" fillId="0" borderId="27" xfId="1" applyNumberFormat="1" applyFont="1" applyBorder="1" applyAlignment="1">
      <alignment horizontal="center" vertical="center"/>
    </xf>
    <xf numFmtId="178" fontId="4" fillId="0" borderId="28" xfId="1" applyNumberFormat="1" applyFont="1" applyBorder="1" applyAlignment="1">
      <alignment horizontal="center" vertical="center"/>
    </xf>
    <xf numFmtId="177" fontId="4" fillId="0" borderId="28" xfId="1" applyNumberFormat="1" applyFont="1" applyBorder="1" applyAlignment="1">
      <alignment horizontal="center" vertical="center"/>
    </xf>
    <xf numFmtId="176" fontId="4" fillId="0" borderId="29" xfId="1" applyNumberFormat="1" applyFont="1" applyBorder="1" applyAlignment="1">
      <alignment horizontal="center" vertical="center"/>
    </xf>
    <xf numFmtId="0" fontId="4" fillId="0" borderId="28" xfId="1" applyFont="1" applyBorder="1" applyAlignment="1">
      <alignment horizontal="distributed" vertical="center"/>
    </xf>
    <xf numFmtId="0" fontId="4" fillId="0" borderId="30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4" fillId="0" borderId="31" xfId="1" applyFont="1" applyBorder="1" applyAlignment="1">
      <alignment horizontal="left" vertical="center"/>
    </xf>
    <xf numFmtId="0" fontId="4" fillId="0" borderId="31" xfId="1" applyFont="1" applyBorder="1" applyAlignment="1">
      <alignment horizontal="center" vertical="center"/>
    </xf>
    <xf numFmtId="176" fontId="4" fillId="0" borderId="31" xfId="1" applyNumberFormat="1" applyFont="1" applyBorder="1" applyAlignment="1">
      <alignment horizontal="center" vertical="center"/>
    </xf>
    <xf numFmtId="0" fontId="4" fillId="0" borderId="32" xfId="1" applyFont="1" applyBorder="1" applyAlignment="1">
      <alignment horizontal="center" vertical="center"/>
    </xf>
    <xf numFmtId="0" fontId="4" fillId="0" borderId="33" xfId="1" applyFont="1" applyBorder="1" applyAlignment="1">
      <alignment horizontal="center" vertical="center"/>
    </xf>
    <xf numFmtId="1" fontId="4" fillId="0" borderId="36" xfId="1" applyNumberFormat="1" applyFont="1" applyBorder="1" applyAlignment="1">
      <alignment horizontal="center" vertical="center"/>
    </xf>
    <xf numFmtId="178" fontId="4" fillId="0" borderId="37" xfId="1" applyNumberFormat="1" applyFont="1" applyBorder="1" applyAlignment="1">
      <alignment horizontal="center" vertical="center"/>
    </xf>
    <xf numFmtId="177" fontId="4" fillId="0" borderId="37" xfId="1" applyNumberFormat="1" applyFont="1" applyBorder="1" applyAlignment="1">
      <alignment horizontal="center" vertical="center"/>
    </xf>
    <xf numFmtId="176" fontId="4" fillId="0" borderId="38" xfId="1" applyNumberFormat="1" applyFont="1" applyBorder="1" applyAlignment="1">
      <alignment horizontal="center" vertical="center"/>
    </xf>
    <xf numFmtId="20" fontId="4" fillId="0" borderId="37" xfId="1" applyNumberFormat="1" applyFont="1" applyBorder="1" applyAlignment="1">
      <alignment horizontal="distributed" vertical="center"/>
    </xf>
    <xf numFmtId="0" fontId="4" fillId="0" borderId="39" xfId="1" applyFont="1" applyBorder="1" applyAlignment="1">
      <alignment horizontal="center" vertical="center"/>
    </xf>
    <xf numFmtId="0" fontId="4" fillId="0" borderId="40" xfId="1" applyFont="1" applyBorder="1" applyAlignment="1">
      <alignment horizontal="left" vertical="center"/>
    </xf>
    <xf numFmtId="0" fontId="4" fillId="0" borderId="40" xfId="1" applyFont="1" applyBorder="1" applyAlignment="1">
      <alignment horizontal="center" vertical="center"/>
    </xf>
    <xf numFmtId="0" fontId="4" fillId="0" borderId="40" xfId="1" applyFont="1" applyBorder="1" applyAlignment="1">
      <alignment vertical="center"/>
    </xf>
    <xf numFmtId="0" fontId="4" fillId="0" borderId="40" xfId="1" applyFont="1" applyBorder="1" applyAlignment="1">
      <alignment horizontal="distributed" vertical="distributed"/>
    </xf>
    <xf numFmtId="176" fontId="4" fillId="0" borderId="24" xfId="1" applyNumberFormat="1" applyFont="1" applyBorder="1" applyAlignment="1">
      <alignment horizontal="center" vertical="center"/>
    </xf>
    <xf numFmtId="20" fontId="4" fillId="0" borderId="20" xfId="1" applyNumberFormat="1" applyFont="1" applyBorder="1" applyAlignment="1">
      <alignment horizontal="distributed" vertical="distributed" shrinkToFit="1"/>
    </xf>
    <xf numFmtId="20" fontId="4" fillId="0" borderId="28" xfId="1" applyNumberFormat="1" applyFont="1" applyBorder="1" applyAlignment="1">
      <alignment horizontal="distributed" vertical="center" shrinkToFit="1"/>
    </xf>
    <xf numFmtId="176" fontId="4" fillId="0" borderId="20" xfId="1" applyNumberFormat="1" applyFont="1" applyBorder="1" applyAlignment="1">
      <alignment horizontal="center" vertical="center"/>
    </xf>
    <xf numFmtId="20" fontId="4" fillId="0" borderId="20" xfId="1" applyNumberFormat="1" applyFont="1" applyBorder="1" applyAlignment="1">
      <alignment horizontal="distributed" vertical="center" shrinkToFit="1"/>
    </xf>
    <xf numFmtId="20" fontId="4" fillId="0" borderId="23" xfId="1" applyNumberFormat="1" applyFont="1" applyBorder="1" applyAlignment="1">
      <alignment horizontal="center" vertical="center"/>
    </xf>
    <xf numFmtId="176" fontId="4" fillId="0" borderId="40" xfId="1" applyNumberFormat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20" fontId="4" fillId="0" borderId="20" xfId="1" applyNumberFormat="1" applyFont="1" applyBorder="1" applyAlignment="1">
      <alignment vertical="center" shrinkToFit="1"/>
    </xf>
    <xf numFmtId="0" fontId="4" fillId="0" borderId="20" xfId="1" applyFont="1" applyBorder="1" applyAlignment="1">
      <alignment vertical="center"/>
    </xf>
    <xf numFmtId="0" fontId="4" fillId="0" borderId="20" xfId="1" applyFont="1" applyBorder="1" applyAlignment="1">
      <alignment horizontal="distributed" vertical="center"/>
    </xf>
    <xf numFmtId="0" fontId="4" fillId="0" borderId="20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 shrinkToFit="1"/>
    </xf>
    <xf numFmtId="176" fontId="4" fillId="0" borderId="28" xfId="1" applyNumberFormat="1" applyFont="1" applyBorder="1" applyAlignment="1">
      <alignment horizontal="center" vertical="center"/>
    </xf>
    <xf numFmtId="0" fontId="4" fillId="0" borderId="31" xfId="1" applyFont="1" applyBorder="1" applyAlignment="1">
      <alignment vertical="center"/>
    </xf>
    <xf numFmtId="0" fontId="4" fillId="0" borderId="28" xfId="1" applyFont="1" applyBorder="1" applyAlignment="1">
      <alignment horizontal="center" vertical="center"/>
    </xf>
    <xf numFmtId="0" fontId="4" fillId="0" borderId="32" xfId="1" applyFont="1" applyBorder="1" applyAlignment="1">
      <alignment horizontal="distributed" vertical="distributed"/>
    </xf>
    <xf numFmtId="0" fontId="4" fillId="0" borderId="25" xfId="1" applyFont="1" applyBorder="1" applyAlignment="1">
      <alignment vertical="center" shrinkToFit="1"/>
    </xf>
    <xf numFmtId="0" fontId="4" fillId="0" borderId="25" xfId="1" applyFont="1" applyBorder="1" applyAlignment="1">
      <alignment vertical="top" wrapText="1"/>
    </xf>
    <xf numFmtId="0" fontId="4" fillId="0" borderId="24" xfId="1" applyFont="1" applyBorder="1" applyAlignment="1">
      <alignment horizontal="distributed" vertical="center" shrinkToFit="1"/>
    </xf>
    <xf numFmtId="0" fontId="4" fillId="0" borderId="29" xfId="1" applyFont="1" applyBorder="1" applyAlignment="1">
      <alignment vertical="center"/>
    </xf>
    <xf numFmtId="176" fontId="4" fillId="0" borderId="37" xfId="1" applyNumberFormat="1" applyFont="1" applyBorder="1" applyAlignment="1">
      <alignment horizontal="center" vertical="center"/>
    </xf>
    <xf numFmtId="20" fontId="4" fillId="0" borderId="37" xfId="1" applyNumberFormat="1" applyFont="1" applyBorder="1" applyAlignment="1">
      <alignment horizontal="center" vertical="center"/>
    </xf>
    <xf numFmtId="0" fontId="4" fillId="0" borderId="8" xfId="1" applyFont="1" applyBorder="1" applyAlignment="1">
      <alignment vertical="center" shrinkToFit="1"/>
    </xf>
    <xf numFmtId="20" fontId="4" fillId="0" borderId="20" xfId="1" applyNumberFormat="1" applyFont="1" applyBorder="1" applyAlignment="1">
      <alignment horizontal="center" vertical="center"/>
    </xf>
    <xf numFmtId="0" fontId="4" fillId="0" borderId="24" xfId="1" applyFont="1" applyBorder="1" applyAlignment="1">
      <alignment vertical="center"/>
    </xf>
    <xf numFmtId="0" fontId="4" fillId="0" borderId="20" xfId="1" applyFont="1" applyBorder="1" applyAlignment="1">
      <alignment horizontal="left" vertical="center"/>
    </xf>
    <xf numFmtId="20" fontId="4" fillId="0" borderId="32" xfId="1" applyNumberFormat="1" applyFont="1" applyBorder="1" applyAlignment="1">
      <alignment horizontal="distributed" vertical="distributed" shrinkToFit="1"/>
    </xf>
    <xf numFmtId="178" fontId="4" fillId="0" borderId="23" xfId="1" applyNumberFormat="1" applyFont="1" applyBorder="1" applyAlignment="1">
      <alignment horizontal="center" vertical="center"/>
    </xf>
    <xf numFmtId="177" fontId="4" fillId="0" borderId="23" xfId="1" applyNumberFormat="1" applyFont="1" applyBorder="1" applyAlignment="1">
      <alignment horizontal="center" vertical="center"/>
    </xf>
    <xf numFmtId="178" fontId="4" fillId="0" borderId="30" xfId="1" applyNumberFormat="1" applyFont="1" applyBorder="1" applyAlignment="1">
      <alignment horizontal="center" vertical="center"/>
    </xf>
    <xf numFmtId="177" fontId="4" fillId="0" borderId="30" xfId="1" applyNumberFormat="1" applyFont="1" applyBorder="1" applyAlignment="1">
      <alignment horizontal="center" vertical="center"/>
    </xf>
    <xf numFmtId="0" fontId="14" fillId="0" borderId="31" xfId="1" applyFont="1" applyBorder="1" applyAlignment="1">
      <alignment vertical="top" wrapText="1"/>
    </xf>
    <xf numFmtId="178" fontId="4" fillId="0" borderId="39" xfId="1" applyNumberFormat="1" applyFont="1" applyBorder="1" applyAlignment="1">
      <alignment horizontal="center" vertical="center"/>
    </xf>
    <xf numFmtId="177" fontId="4" fillId="0" borderId="39" xfId="1" applyNumberFormat="1" applyFont="1" applyBorder="1" applyAlignment="1">
      <alignment horizontal="center" vertical="center"/>
    </xf>
    <xf numFmtId="0" fontId="4" fillId="0" borderId="25" xfId="1" applyFont="1" applyBorder="1" applyAlignment="1">
      <alignment vertical="top"/>
    </xf>
    <xf numFmtId="0" fontId="4" fillId="0" borderId="38" xfId="1" applyFont="1" applyBorder="1" applyAlignment="1">
      <alignment horizontal="left" vertical="center"/>
    </xf>
    <xf numFmtId="20" fontId="4" fillId="0" borderId="30" xfId="1" applyNumberFormat="1" applyFont="1" applyBorder="1" applyAlignment="1">
      <alignment horizontal="center" vertical="center"/>
    </xf>
    <xf numFmtId="0" fontId="4" fillId="0" borderId="30" xfId="1" applyFont="1" applyBorder="1" applyAlignment="1">
      <alignment vertical="center"/>
    </xf>
    <xf numFmtId="0" fontId="4" fillId="0" borderId="25" xfId="1" applyFont="1" applyBorder="1" applyAlignment="1">
      <alignment horizontal="left" vertical="top" wrapText="1"/>
    </xf>
    <xf numFmtId="20" fontId="4" fillId="0" borderId="40" xfId="1" applyNumberFormat="1" applyFont="1" applyBorder="1" applyAlignment="1">
      <alignment horizontal="distributed" vertical="distributed" shrinkToFit="1"/>
    </xf>
    <xf numFmtId="0" fontId="4" fillId="0" borderId="31" xfId="1" applyFont="1" applyBorder="1" applyAlignment="1">
      <alignment vertical="top" wrapText="1"/>
    </xf>
    <xf numFmtId="0" fontId="4" fillId="0" borderId="31" xfId="1" applyFont="1" applyBorder="1" applyAlignment="1">
      <alignment horizontal="distributed" vertical="center" shrinkToFit="1"/>
    </xf>
    <xf numFmtId="0" fontId="4" fillId="0" borderId="40" xfId="1" applyFont="1" applyBorder="1" applyAlignment="1">
      <alignment horizontal="distributed" vertical="center" shrinkToFit="1"/>
    </xf>
    <xf numFmtId="0" fontId="13" fillId="0" borderId="24" xfId="1" applyFont="1" applyBorder="1" applyAlignment="1">
      <alignment vertical="center"/>
    </xf>
    <xf numFmtId="20" fontId="4" fillId="0" borderId="28" xfId="1" applyNumberFormat="1" applyFont="1" applyBorder="1" applyAlignment="1">
      <alignment vertical="center" shrinkToFit="1"/>
    </xf>
    <xf numFmtId="0" fontId="4" fillId="0" borderId="40" xfId="1" applyFont="1" applyBorder="1" applyAlignment="1">
      <alignment vertical="top" wrapText="1"/>
    </xf>
    <xf numFmtId="0" fontId="14" fillId="0" borderId="31" xfId="1" applyFont="1" applyBorder="1" applyAlignment="1">
      <alignment horizontal="distributed" vertical="center" wrapText="1"/>
    </xf>
    <xf numFmtId="20" fontId="4" fillId="0" borderId="40" xfId="1" applyNumberFormat="1" applyFont="1" applyBorder="1" applyAlignment="1">
      <alignment vertical="center" shrinkToFit="1"/>
    </xf>
    <xf numFmtId="0" fontId="4" fillId="0" borderId="45" xfId="1" applyFont="1" applyBorder="1" applyAlignment="1">
      <alignment vertical="center"/>
    </xf>
    <xf numFmtId="0" fontId="4" fillId="0" borderId="44" xfId="1" applyFont="1" applyBorder="1" applyAlignment="1">
      <alignment vertical="center"/>
    </xf>
    <xf numFmtId="20" fontId="4" fillId="0" borderId="42" xfId="1" applyNumberFormat="1" applyFont="1" applyBorder="1" applyAlignment="1">
      <alignment horizontal="center" vertical="center"/>
    </xf>
    <xf numFmtId="20" fontId="4" fillId="0" borderId="43" xfId="1" applyNumberFormat="1" applyFont="1" applyBorder="1" applyAlignment="1">
      <alignment horizontal="distributed" vertical="center" shrinkToFit="1"/>
    </xf>
    <xf numFmtId="176" fontId="4" fillId="0" borderId="43" xfId="1" applyNumberFormat="1" applyFont="1" applyBorder="1" applyAlignment="1">
      <alignment horizontal="center" vertical="center"/>
    </xf>
    <xf numFmtId="177" fontId="4" fillId="0" borderId="42" xfId="1" applyNumberFormat="1" applyFont="1" applyBorder="1" applyAlignment="1">
      <alignment horizontal="center" vertical="center"/>
    </xf>
    <xf numFmtId="178" fontId="4" fillId="0" borderId="42" xfId="1" applyNumberFormat="1" applyFont="1" applyBorder="1" applyAlignment="1">
      <alignment horizontal="center" vertical="center"/>
    </xf>
    <xf numFmtId="1" fontId="4" fillId="0" borderId="41" xfId="1" applyNumberFormat="1" applyFont="1" applyBorder="1" applyAlignment="1">
      <alignment horizontal="center" vertical="center"/>
    </xf>
    <xf numFmtId="0" fontId="4" fillId="0" borderId="19" xfId="1" applyFont="1" applyBorder="1" applyAlignment="1">
      <alignment vertical="center"/>
    </xf>
    <xf numFmtId="0" fontId="4" fillId="0" borderId="37" xfId="1" applyFont="1" applyBorder="1" applyAlignment="1">
      <alignment horizontal="distributed" vertical="center" shrinkToFit="1"/>
    </xf>
    <xf numFmtId="0" fontId="4" fillId="0" borderId="47" xfId="1" applyFont="1" applyBorder="1" applyAlignment="1">
      <alignment horizontal="center" vertical="center"/>
    </xf>
    <xf numFmtId="0" fontId="4" fillId="0" borderId="45" xfId="1" applyFont="1" applyBorder="1" applyAlignment="1">
      <alignment horizontal="left" vertical="center"/>
    </xf>
    <xf numFmtId="0" fontId="4" fillId="0" borderId="17" xfId="1" applyFont="1" applyBorder="1" applyAlignment="1">
      <alignment vertical="center"/>
    </xf>
    <xf numFmtId="0" fontId="4" fillId="0" borderId="20" xfId="1" applyFont="1" applyBorder="1" applyAlignment="1">
      <alignment horizontal="distributed" vertical="center" shrinkToFit="1"/>
    </xf>
    <xf numFmtId="0" fontId="4" fillId="0" borderId="8" xfId="1" applyFont="1" applyBorder="1" applyAlignment="1">
      <alignment vertical="center"/>
    </xf>
    <xf numFmtId="20" fontId="4" fillId="0" borderId="31" xfId="1" applyNumberFormat="1" applyFont="1" applyBorder="1" applyAlignment="1">
      <alignment horizontal="distributed" vertical="distributed" shrinkToFit="1"/>
    </xf>
    <xf numFmtId="179" fontId="15" fillId="0" borderId="24" xfId="0" applyNumberFormat="1" applyFont="1" applyBorder="1" applyAlignment="1">
      <alignment horizontal="center" vertical="center" shrinkToFit="1"/>
    </xf>
    <xf numFmtId="20" fontId="4" fillId="0" borderId="24" xfId="1" applyNumberFormat="1" applyFont="1" applyBorder="1" applyAlignment="1">
      <alignment horizontal="distributed" vertical="center" shrinkToFit="1"/>
    </xf>
    <xf numFmtId="20" fontId="4" fillId="0" borderId="32" xfId="1" applyNumberFormat="1" applyFont="1" applyBorder="1" applyAlignment="1">
      <alignment horizontal="center" vertical="distributed" shrinkToFit="1"/>
    </xf>
    <xf numFmtId="49" fontId="15" fillId="0" borderId="0" xfId="0" applyNumberFormat="1" applyFont="1" applyAlignment="1">
      <alignment vertical="center"/>
    </xf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0" fontId="13" fillId="0" borderId="0" xfId="1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1" applyFont="1" applyAlignment="1">
      <alignment horizontal="distributed" vertical="distributed" shrinkToFit="1"/>
    </xf>
    <xf numFmtId="20" fontId="4" fillId="0" borderId="0" xfId="1" applyNumberFormat="1" applyFont="1" applyAlignment="1">
      <alignment horizontal="distributed" vertical="distributed" shrinkToFit="1"/>
    </xf>
    <xf numFmtId="0" fontId="4" fillId="0" borderId="0" xfId="1" applyFont="1" applyAlignment="1">
      <alignment horizontal="left" vertical="top"/>
    </xf>
    <xf numFmtId="0" fontId="4" fillId="0" borderId="0" xfId="1" applyFont="1" applyAlignment="1">
      <alignment horizontal="distributed" vertical="center" shrinkToFit="1"/>
    </xf>
    <xf numFmtId="0" fontId="6" fillId="0" borderId="34" xfId="1" applyFont="1" applyBorder="1" applyAlignment="1">
      <alignment vertical="center" shrinkToFit="1"/>
    </xf>
    <xf numFmtId="20" fontId="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left" vertical="top" wrapText="1"/>
    </xf>
    <xf numFmtId="0" fontId="14" fillId="0" borderId="0" xfId="1" applyFont="1" applyAlignment="1">
      <alignment vertical="top"/>
    </xf>
    <xf numFmtId="0" fontId="14" fillId="0" borderId="0" xfId="1" applyFont="1" applyAlignment="1">
      <alignment vertical="top" wrapText="1"/>
    </xf>
    <xf numFmtId="0" fontId="4" fillId="0" borderId="0" xfId="1" applyFont="1" applyAlignment="1">
      <alignment horizontal="distributed" vertical="center"/>
    </xf>
    <xf numFmtId="0" fontId="14" fillId="0" borderId="0" xfId="1" applyFont="1" applyAlignment="1">
      <alignment vertical="center"/>
    </xf>
    <xf numFmtId="0" fontId="4" fillId="0" borderId="0" xfId="1" applyFont="1" applyAlignment="1">
      <alignment horizontal="distributed" vertical="justify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top" wrapText="1"/>
    </xf>
    <xf numFmtId="0" fontId="14" fillId="0" borderId="0" xfId="1" applyFont="1" applyAlignment="1">
      <alignment horizontal="left" vertical="center"/>
    </xf>
    <xf numFmtId="0" fontId="15" fillId="0" borderId="0" xfId="1" applyFont="1" applyAlignment="1">
      <alignment vertical="center"/>
    </xf>
    <xf numFmtId="0" fontId="14" fillId="0" borderId="0" xfId="1" applyFont="1" applyAlignment="1">
      <alignment horizontal="center" vertical="center" wrapText="1"/>
    </xf>
    <xf numFmtId="0" fontId="16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1" fillId="3" borderId="6" xfId="1" applyFont="1" applyFill="1" applyBorder="1" applyAlignment="1">
      <alignment horizontal="center" vertical="center" shrinkToFit="1"/>
    </xf>
    <xf numFmtId="0" fontId="11" fillId="3" borderId="17" xfId="1" applyFont="1" applyFill="1" applyBorder="1" applyAlignment="1">
      <alignment horizontal="center" vertical="center" shrinkToFit="1"/>
    </xf>
    <xf numFmtId="0" fontId="11" fillId="2" borderId="12" xfId="1" applyFont="1" applyFill="1" applyBorder="1" applyAlignment="1">
      <alignment horizontal="center" vertical="center"/>
    </xf>
    <xf numFmtId="0" fontId="11" fillId="2" borderId="13" xfId="1" applyFont="1" applyFill="1" applyBorder="1" applyAlignment="1">
      <alignment horizontal="center" vertical="center"/>
    </xf>
    <xf numFmtId="0" fontId="11" fillId="2" borderId="14" xfId="1" applyFont="1" applyFill="1" applyBorder="1" applyAlignment="1">
      <alignment horizontal="center" vertical="center"/>
    </xf>
    <xf numFmtId="0" fontId="11" fillId="2" borderId="15" xfId="1" applyFont="1" applyFill="1" applyBorder="1" applyAlignment="1">
      <alignment horizontal="center" vertical="center"/>
    </xf>
    <xf numFmtId="0" fontId="11" fillId="2" borderId="16" xfId="1" applyFont="1" applyFill="1" applyBorder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56" fontId="17" fillId="0" borderId="0" xfId="1" applyNumberFormat="1" applyFont="1" applyAlignment="1">
      <alignment horizontal="right" vertical="center"/>
    </xf>
    <xf numFmtId="49" fontId="8" fillId="0" borderId="0" xfId="1" applyNumberFormat="1" applyFont="1" applyAlignment="1">
      <alignment horizontal="center" vertical="center"/>
    </xf>
    <xf numFmtId="0" fontId="11" fillId="2" borderId="1" xfId="1" applyFont="1" applyFill="1" applyBorder="1" applyAlignment="1">
      <alignment horizontal="center" vertical="center" textRotation="255"/>
    </xf>
    <xf numFmtId="0" fontId="11" fillId="2" borderId="9" xfId="1" applyFont="1" applyFill="1" applyBorder="1" applyAlignment="1">
      <alignment horizontal="center" vertical="center" textRotation="255"/>
    </xf>
    <xf numFmtId="0" fontId="11" fillId="2" borderId="2" xfId="1" applyFont="1" applyFill="1" applyBorder="1" applyAlignment="1">
      <alignment horizontal="center" vertical="center"/>
    </xf>
    <xf numFmtId="0" fontId="11" fillId="2" borderId="10" xfId="1" applyFont="1" applyFill="1" applyBorder="1" applyAlignment="1">
      <alignment horizontal="center" vertical="center"/>
    </xf>
    <xf numFmtId="177" fontId="11" fillId="2" borderId="2" xfId="1" applyNumberFormat="1" applyFont="1" applyFill="1" applyBorder="1" applyAlignment="1">
      <alignment horizontal="center" vertical="center" textRotation="255"/>
    </xf>
    <xf numFmtId="177" fontId="11" fillId="2" borderId="10" xfId="1" applyNumberFormat="1" applyFont="1" applyFill="1" applyBorder="1" applyAlignment="1">
      <alignment horizontal="center" vertical="center" textRotation="255"/>
    </xf>
    <xf numFmtId="0" fontId="11" fillId="2" borderId="3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/>
    </xf>
  </cellXfs>
  <cellStyles count="8">
    <cellStyle name="標準" xfId="0" builtinId="0"/>
    <cellStyle name="標準 2" xfId="4" xr:uid="{E8AE942F-7CBB-412E-84AB-A3C8D84F8E56}"/>
    <cellStyle name="標準 3" xfId="2" xr:uid="{998D8680-1741-494C-A7EF-DA9FB08B1692}"/>
    <cellStyle name="標準 4" xfId="3" xr:uid="{E0E465C8-4382-4C64-A1E1-54990B87EA32}"/>
    <cellStyle name="標準 4 2" xfId="5" xr:uid="{9A7539C9-B0A2-4DD0-A722-28DD5888024B}"/>
    <cellStyle name="標準 4 2 2" xfId="7" xr:uid="{9F195D27-1325-42CB-A5FC-8B02D2E597FA}"/>
    <cellStyle name="標準 4 3" xfId="6" xr:uid="{6F9C619C-8D02-49E9-981A-8AA5B26E508C}"/>
    <cellStyle name="標準_kiyokoBLT1" xfId="1" xr:uid="{F36AAEE5-D972-4C09-A53B-2C23A9BA07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3F46A-311E-42C3-B965-9DEE1EDA94A5}">
  <sheetPr>
    <tabColor rgb="FFFFFF00"/>
    <pageSetUpPr fitToPage="1"/>
  </sheetPr>
  <dimension ref="A1:X118"/>
  <sheetViews>
    <sheetView tabSelected="1" view="pageBreakPreview" zoomScale="70" zoomScaleNormal="55" zoomScaleSheetLayoutView="70" workbookViewId="0">
      <selection activeCell="L66" sqref="L66"/>
    </sheetView>
  </sheetViews>
  <sheetFormatPr defaultColWidth="8.90625" defaultRowHeight="13" x14ac:dyDescent="0.2"/>
  <cols>
    <col min="1" max="1" width="6.453125" style="21" customWidth="1"/>
    <col min="2" max="2" width="11.08984375" style="21" customWidth="1"/>
    <col min="3" max="3" width="5.6328125" style="21" customWidth="1"/>
    <col min="4" max="4" width="8.08984375" style="22" bestFit="1" customWidth="1"/>
    <col min="5" max="5" width="12.90625" style="21" customWidth="1"/>
    <col min="6" max="6" width="4.453125" style="21" customWidth="1"/>
    <col min="7" max="7" width="2.08984375" style="21" customWidth="1"/>
    <col min="8" max="9" width="18.6328125" style="21" customWidth="1"/>
    <col min="10" max="10" width="3.453125" style="21" customWidth="1"/>
    <col min="11" max="11" width="8.08984375" style="21" customWidth="1"/>
    <col min="12" max="12" width="12.90625" style="22" customWidth="1"/>
    <col min="13" max="13" width="4.453125" style="21" customWidth="1"/>
    <col min="14" max="14" width="2.08984375" style="21" customWidth="1"/>
    <col min="15" max="15" width="18.6328125" style="21" customWidth="1"/>
    <col min="16" max="16" width="18.6328125" style="23" customWidth="1"/>
    <col min="17" max="17" width="4.453125" style="21" customWidth="1"/>
    <col min="18" max="18" width="28.6328125" style="24" customWidth="1"/>
    <col min="19" max="20" width="41.90625" style="25" hidden="1" customWidth="1"/>
    <col min="21" max="21" width="2.6328125" style="21" customWidth="1"/>
    <col min="22" max="16384" width="8.90625" style="21"/>
  </cols>
  <sheetData>
    <row r="1" spans="1:24" s="1" customFormat="1" ht="25" customHeight="1" x14ac:dyDescent="0.2">
      <c r="A1" s="220"/>
      <c r="B1" s="220"/>
      <c r="C1" s="220"/>
      <c r="D1" s="220"/>
      <c r="F1" s="2"/>
      <c r="K1" s="3"/>
      <c r="L1" s="2"/>
      <c r="M1" s="2"/>
      <c r="O1" s="221" t="s">
        <v>85</v>
      </c>
      <c r="P1" s="221"/>
      <c r="Q1" s="221"/>
      <c r="R1" s="4"/>
      <c r="S1" s="5"/>
      <c r="T1" s="5"/>
    </row>
    <row r="2" spans="1:24" s="8" customFormat="1" ht="30" customHeight="1" x14ac:dyDescent="0.2">
      <c r="A2" s="222" t="s">
        <v>116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6"/>
      <c r="S2" s="7"/>
      <c r="T2" s="7"/>
      <c r="U2" s="6"/>
      <c r="V2" s="6"/>
      <c r="W2" s="6"/>
      <c r="X2" s="6"/>
    </row>
    <row r="3" spans="1:24" s="8" customFormat="1" ht="16.5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10"/>
      <c r="Q3" s="9"/>
      <c r="R3" s="11"/>
      <c r="S3" s="12"/>
      <c r="T3" s="12"/>
    </row>
    <row r="4" spans="1:24" s="1" customFormat="1" ht="25" customHeight="1" x14ac:dyDescent="0.2">
      <c r="A4" s="223"/>
      <c r="B4" s="225" t="s">
        <v>0</v>
      </c>
      <c r="C4" s="227" t="s">
        <v>1</v>
      </c>
      <c r="D4" s="229" t="s">
        <v>2</v>
      </c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1"/>
      <c r="R4" s="213" t="s">
        <v>3</v>
      </c>
      <c r="S4" s="13"/>
      <c r="T4" s="13"/>
    </row>
    <row r="5" spans="1:24" s="1" customFormat="1" ht="25" customHeight="1" thickBot="1" x14ac:dyDescent="0.25">
      <c r="A5" s="224"/>
      <c r="B5" s="226"/>
      <c r="C5" s="228"/>
      <c r="D5" s="86" t="s">
        <v>4</v>
      </c>
      <c r="E5" s="215" t="s">
        <v>5</v>
      </c>
      <c r="F5" s="216"/>
      <c r="G5" s="217"/>
      <c r="H5" s="218"/>
      <c r="I5" s="218"/>
      <c r="J5" s="218"/>
      <c r="K5" s="218"/>
      <c r="L5" s="218"/>
      <c r="M5" s="218"/>
      <c r="N5" s="218"/>
      <c r="O5" s="218"/>
      <c r="P5" s="218"/>
      <c r="Q5" s="219"/>
      <c r="R5" s="214"/>
      <c r="S5" s="14"/>
      <c r="T5" s="14"/>
    </row>
    <row r="6" spans="1:24" s="1" customFormat="1" ht="16.5" customHeight="1" thickTop="1" x14ac:dyDescent="0.2">
      <c r="A6" s="87"/>
      <c r="B6" s="88"/>
      <c r="C6" s="89"/>
      <c r="D6" s="90"/>
      <c r="E6" s="91"/>
      <c r="F6" s="92"/>
      <c r="G6" s="93"/>
      <c r="H6" s="36"/>
      <c r="I6" s="36"/>
      <c r="J6" s="85"/>
      <c r="K6" s="3"/>
      <c r="L6" s="2"/>
      <c r="M6" s="2"/>
      <c r="P6" s="37"/>
      <c r="Q6" s="94"/>
      <c r="R6" s="38"/>
      <c r="S6" s="15"/>
      <c r="T6" s="15"/>
    </row>
    <row r="7" spans="1:24" s="1" customFormat="1" ht="16.5" customHeight="1" x14ac:dyDescent="0.2">
      <c r="A7" s="87">
        <v>1</v>
      </c>
      <c r="B7" s="88">
        <v>45851</v>
      </c>
      <c r="C7" s="28">
        <f>WEEKDAY(B7)</f>
        <v>1</v>
      </c>
      <c r="D7" s="95">
        <v>0.625</v>
      </c>
      <c r="E7" s="96"/>
      <c r="F7" s="97"/>
      <c r="G7" s="36"/>
      <c r="P7" s="37"/>
      <c r="Q7" s="94"/>
      <c r="R7" s="39"/>
      <c r="S7" s="15" t="s">
        <v>6</v>
      </c>
      <c r="T7" s="15"/>
    </row>
    <row r="8" spans="1:24" s="1" customFormat="1" ht="16.5" customHeight="1" x14ac:dyDescent="0.2">
      <c r="A8" s="87"/>
      <c r="B8" s="88"/>
      <c r="C8" s="89"/>
      <c r="D8" s="95">
        <v>0.64583333333333337</v>
      </c>
      <c r="E8" s="96"/>
      <c r="F8" s="97"/>
      <c r="G8" s="36"/>
      <c r="H8" s="1" t="s">
        <v>7</v>
      </c>
      <c r="P8" s="37"/>
      <c r="Q8" s="94"/>
      <c r="R8" s="39"/>
      <c r="S8" s="15" t="s">
        <v>8</v>
      </c>
      <c r="T8" s="15"/>
    </row>
    <row r="9" spans="1:24" s="1" customFormat="1" ht="16.5" customHeight="1" x14ac:dyDescent="0.2">
      <c r="A9" s="98"/>
      <c r="B9" s="99"/>
      <c r="C9" s="100"/>
      <c r="D9" s="101"/>
      <c r="E9" s="102"/>
      <c r="F9" s="103"/>
      <c r="G9" s="104"/>
      <c r="H9" s="105"/>
      <c r="I9" s="106"/>
      <c r="J9" s="106"/>
      <c r="K9" s="107"/>
      <c r="L9" s="106"/>
      <c r="M9" s="106"/>
      <c r="N9" s="106"/>
      <c r="O9" s="105"/>
      <c r="P9" s="108" t="s">
        <v>9</v>
      </c>
      <c r="Q9" s="109" t="s">
        <v>10</v>
      </c>
      <c r="R9" s="76"/>
      <c r="S9" s="16" t="s">
        <v>11</v>
      </c>
      <c r="T9" s="16"/>
    </row>
    <row r="10" spans="1:24" s="1" customFormat="1" ht="16.5" customHeight="1" x14ac:dyDescent="0.2">
      <c r="A10" s="110"/>
      <c r="B10" s="111"/>
      <c r="C10" s="112"/>
      <c r="D10" s="113"/>
      <c r="E10" s="114"/>
      <c r="F10" s="115"/>
      <c r="G10" s="116"/>
      <c r="H10" s="117"/>
      <c r="I10" s="117"/>
      <c r="J10" s="117"/>
      <c r="K10" s="3"/>
      <c r="L10" s="117"/>
      <c r="M10" s="117"/>
      <c r="N10" s="116"/>
      <c r="O10" s="118"/>
      <c r="P10" s="119"/>
      <c r="Q10" s="94"/>
      <c r="R10" s="77"/>
      <c r="S10" s="15" t="s">
        <v>12</v>
      </c>
      <c r="T10" s="15"/>
    </row>
    <row r="11" spans="1:24" s="1" customFormat="1" ht="16.5" customHeight="1" x14ac:dyDescent="0.2">
      <c r="A11" s="87">
        <f>MAX($A$6:A10)+1</f>
        <v>2</v>
      </c>
      <c r="B11" s="88">
        <f>MAX($B$6:B10)+1</f>
        <v>45852</v>
      </c>
      <c r="C11" s="89">
        <f>WEEKDAY(B11)</f>
        <v>2</v>
      </c>
      <c r="D11" s="120">
        <v>0.47569444444444442</v>
      </c>
      <c r="E11" s="121" t="s">
        <v>13</v>
      </c>
      <c r="F11" s="92" t="s">
        <v>14</v>
      </c>
      <c r="G11" s="84" t="s">
        <v>15</v>
      </c>
      <c r="H11" s="82"/>
      <c r="J11" s="2"/>
      <c r="K11" s="3"/>
      <c r="L11" s="83"/>
      <c r="M11" s="2"/>
      <c r="P11" s="37"/>
      <c r="Q11" s="94"/>
      <c r="R11" s="73" t="s">
        <v>96</v>
      </c>
      <c r="S11" s="15"/>
      <c r="T11" s="15"/>
    </row>
    <row r="12" spans="1:24" s="1" customFormat="1" ht="16.5" customHeight="1" x14ac:dyDescent="0.2">
      <c r="A12" s="87"/>
      <c r="B12" s="88"/>
      <c r="C12" s="89"/>
      <c r="D12" s="120">
        <v>0.72916666666666663</v>
      </c>
      <c r="E12" s="128" t="s">
        <v>17</v>
      </c>
      <c r="F12" s="92" t="s">
        <v>18</v>
      </c>
      <c r="G12" s="36"/>
      <c r="H12" s="2"/>
      <c r="J12" s="2"/>
      <c r="K12" s="3"/>
      <c r="L12" s="83"/>
      <c r="M12" s="2"/>
      <c r="P12" s="37"/>
      <c r="Q12" s="94"/>
      <c r="R12" s="73" t="s">
        <v>16</v>
      </c>
      <c r="S12" s="15" t="s">
        <v>19</v>
      </c>
      <c r="T12" s="15"/>
    </row>
    <row r="13" spans="1:24" s="1" customFormat="1" ht="16.5" customHeight="1" x14ac:dyDescent="0.2">
      <c r="A13" s="87"/>
      <c r="B13" s="88"/>
      <c r="C13" s="89"/>
      <c r="D13" s="120">
        <v>0.85763888888888884</v>
      </c>
      <c r="E13" s="128" t="s">
        <v>17</v>
      </c>
      <c r="F13" s="92" t="s">
        <v>20</v>
      </c>
      <c r="G13" s="84" t="s">
        <v>91</v>
      </c>
      <c r="H13" s="82"/>
      <c r="J13" s="2"/>
      <c r="K13" s="3"/>
      <c r="L13" s="83"/>
      <c r="M13" s="2"/>
      <c r="P13" s="37"/>
      <c r="Q13" s="94"/>
      <c r="R13" s="39" t="s">
        <v>115</v>
      </c>
      <c r="S13" s="15"/>
      <c r="T13" s="15"/>
    </row>
    <row r="14" spans="1:24" s="1" customFormat="1" ht="16.5" customHeight="1" x14ac:dyDescent="0.2">
      <c r="A14" s="98"/>
      <c r="B14" s="99"/>
      <c r="C14" s="100"/>
      <c r="D14" s="101"/>
      <c r="E14" s="122"/>
      <c r="F14" s="103"/>
      <c r="G14" s="105"/>
      <c r="H14" s="106"/>
      <c r="I14" s="106"/>
      <c r="J14" s="106"/>
      <c r="K14" s="107"/>
      <c r="L14" s="106"/>
      <c r="M14" s="106"/>
      <c r="N14" s="106"/>
      <c r="O14" s="105"/>
      <c r="P14" s="108" t="s">
        <v>21</v>
      </c>
      <c r="Q14" s="109" t="s">
        <v>10</v>
      </c>
      <c r="R14" s="76"/>
      <c r="S14" s="16"/>
      <c r="T14" s="16"/>
    </row>
    <row r="15" spans="1:24" s="1" customFormat="1" ht="16.5" customHeight="1" x14ac:dyDescent="0.2">
      <c r="A15" s="110"/>
      <c r="B15" s="111"/>
      <c r="C15" s="112"/>
      <c r="D15" s="123"/>
      <c r="E15" s="124"/>
      <c r="F15" s="125"/>
      <c r="G15" s="116"/>
      <c r="H15" s="117"/>
      <c r="I15" s="117"/>
      <c r="J15" s="117"/>
      <c r="K15" s="126"/>
      <c r="L15" s="117"/>
      <c r="M15" s="117"/>
      <c r="N15" s="117"/>
      <c r="O15" s="116"/>
      <c r="P15" s="119"/>
      <c r="Q15" s="127"/>
      <c r="R15" s="39"/>
      <c r="S15" s="15" t="s">
        <v>22</v>
      </c>
      <c r="T15" s="15"/>
    </row>
    <row r="16" spans="1:24" s="1" customFormat="1" ht="16.5" customHeight="1" x14ac:dyDescent="0.2">
      <c r="A16" s="87">
        <f>MAX($A$6:A15)+1</f>
        <v>3</v>
      </c>
      <c r="B16" s="88">
        <f>MAX($B$6:B15)+1</f>
        <v>45853</v>
      </c>
      <c r="C16" s="89">
        <f>WEEKDAY(B16)</f>
        <v>3</v>
      </c>
      <c r="D16" s="123">
        <v>0.22222222222222221</v>
      </c>
      <c r="E16" s="128" t="s">
        <v>23</v>
      </c>
      <c r="F16" s="125" t="s">
        <v>18</v>
      </c>
      <c r="H16" s="188"/>
      <c r="I16" s="2"/>
      <c r="J16" s="2"/>
      <c r="K16" s="3"/>
      <c r="L16" s="2"/>
      <c r="M16" s="2"/>
      <c r="N16" s="36"/>
      <c r="P16" s="37"/>
      <c r="Q16" s="94"/>
      <c r="R16" s="39"/>
      <c r="S16" s="15" t="s">
        <v>24</v>
      </c>
      <c r="T16" s="15" t="s">
        <v>25</v>
      </c>
    </row>
    <row r="17" spans="1:20" s="1" customFormat="1" ht="16.5" customHeight="1" x14ac:dyDescent="0.2">
      <c r="A17" s="177"/>
      <c r="B17" s="129"/>
      <c r="C17" s="129"/>
      <c r="D17" s="123"/>
      <c r="E17" s="130"/>
      <c r="F17" s="125"/>
      <c r="H17" s="1" t="s">
        <v>33</v>
      </c>
      <c r="I17" s="37"/>
      <c r="J17" s="189"/>
      <c r="K17" s="189"/>
      <c r="L17" s="83"/>
      <c r="M17" s="2"/>
      <c r="O17" s="36"/>
      <c r="P17" s="37"/>
      <c r="Q17" s="94"/>
      <c r="R17" s="73" t="s">
        <v>98</v>
      </c>
      <c r="S17" s="15" t="s">
        <v>27</v>
      </c>
      <c r="T17" s="15" t="s">
        <v>28</v>
      </c>
    </row>
    <row r="18" spans="1:20" s="1" customFormat="1" ht="16.5" customHeight="1" x14ac:dyDescent="0.2">
      <c r="A18" s="87"/>
      <c r="B18" s="88"/>
      <c r="C18" s="89"/>
      <c r="D18" s="123"/>
      <c r="E18" s="132"/>
      <c r="F18" s="125"/>
      <c r="G18" s="190"/>
      <c r="H18" s="36" t="s">
        <v>34</v>
      </c>
      <c r="I18" s="37"/>
      <c r="J18" s="189"/>
      <c r="K18" s="189"/>
      <c r="L18" s="83"/>
      <c r="M18" s="2"/>
      <c r="O18" s="36"/>
      <c r="P18" s="37"/>
      <c r="Q18" s="94"/>
      <c r="R18" s="73" t="s">
        <v>30</v>
      </c>
      <c r="S18" s="15" t="s">
        <v>31</v>
      </c>
      <c r="T18" s="15" t="s">
        <v>32</v>
      </c>
    </row>
    <row r="19" spans="1:20" s="1" customFormat="1" ht="16.5" customHeight="1" x14ac:dyDescent="0.2">
      <c r="A19" s="87"/>
      <c r="B19" s="88"/>
      <c r="C19" s="89"/>
      <c r="D19" s="123"/>
      <c r="E19" s="130"/>
      <c r="F19" s="125"/>
      <c r="G19" s="191"/>
      <c r="H19" s="36"/>
      <c r="J19" s="192"/>
      <c r="K19" s="3"/>
      <c r="L19" s="83"/>
      <c r="M19" s="2"/>
      <c r="O19" s="36"/>
      <c r="P19" s="37"/>
      <c r="Q19" s="94"/>
      <c r="R19" s="75" t="s">
        <v>97</v>
      </c>
      <c r="S19" s="15"/>
      <c r="T19" s="15"/>
    </row>
    <row r="20" spans="1:20" s="1" customFormat="1" ht="16.5" customHeight="1" x14ac:dyDescent="0.2">
      <c r="A20" s="98"/>
      <c r="B20" s="99"/>
      <c r="C20" s="100"/>
      <c r="D20" s="133"/>
      <c r="E20" s="102"/>
      <c r="F20" s="103"/>
      <c r="G20" s="104"/>
      <c r="H20" s="134"/>
      <c r="I20" s="167"/>
      <c r="J20" s="106"/>
      <c r="K20" s="107"/>
      <c r="L20" s="106"/>
      <c r="M20" s="106"/>
      <c r="N20" s="106"/>
      <c r="O20" s="105"/>
      <c r="P20" s="136" t="s">
        <v>35</v>
      </c>
      <c r="Q20" s="109" t="s">
        <v>10</v>
      </c>
      <c r="R20" s="76" t="s">
        <v>36</v>
      </c>
      <c r="S20" s="16" t="s">
        <v>37</v>
      </c>
      <c r="T20" s="16"/>
    </row>
    <row r="21" spans="1:20" s="1" customFormat="1" ht="16.5" customHeight="1" x14ac:dyDescent="0.2">
      <c r="A21" s="110"/>
      <c r="B21" s="111"/>
      <c r="C21" s="112"/>
      <c r="D21" s="123"/>
      <c r="E21" s="124"/>
      <c r="F21" s="125"/>
      <c r="G21" s="116"/>
      <c r="H21" s="117"/>
      <c r="I21" s="117"/>
      <c r="J21" s="117"/>
      <c r="K21" s="126"/>
      <c r="L21" s="117"/>
      <c r="M21" s="117"/>
      <c r="N21" s="117"/>
      <c r="O21" s="116"/>
      <c r="P21" s="119"/>
      <c r="Q21" s="127"/>
      <c r="R21" s="39"/>
      <c r="S21" s="15" t="s">
        <v>22</v>
      </c>
      <c r="T21" s="15"/>
    </row>
    <row r="22" spans="1:20" s="1" customFormat="1" ht="16.5" customHeight="1" x14ac:dyDescent="0.2">
      <c r="A22" s="87">
        <f>MAX($A$6:A21)+1</f>
        <v>4</v>
      </c>
      <c r="B22" s="88">
        <f>MAX($B$6:B21)+1</f>
        <v>45854</v>
      </c>
      <c r="C22" s="89">
        <f>WEEKDAY(B22)</f>
        <v>4</v>
      </c>
      <c r="D22" s="123"/>
      <c r="E22" s="128"/>
      <c r="F22" s="125"/>
      <c r="H22" s="36" t="s">
        <v>26</v>
      </c>
      <c r="I22" s="2"/>
      <c r="J22" s="2"/>
      <c r="K22" s="3"/>
      <c r="L22" s="2"/>
      <c r="M22" s="2"/>
      <c r="N22" s="36"/>
      <c r="P22" s="37"/>
      <c r="Q22" s="94"/>
      <c r="R22" s="73" t="s">
        <v>98</v>
      </c>
      <c r="S22" s="15" t="s">
        <v>24</v>
      </c>
      <c r="T22" s="15" t="s">
        <v>25</v>
      </c>
    </row>
    <row r="23" spans="1:20" s="1" customFormat="1" ht="16.5" customHeight="1" x14ac:dyDescent="0.2">
      <c r="A23" s="177"/>
      <c r="B23" s="129"/>
      <c r="C23" s="129"/>
      <c r="D23" s="123"/>
      <c r="E23" s="130"/>
      <c r="F23" s="125"/>
      <c r="H23" s="36" t="s">
        <v>29</v>
      </c>
      <c r="I23" s="37"/>
      <c r="J23" s="189"/>
      <c r="K23" s="189"/>
      <c r="L23" s="83"/>
      <c r="M23" s="2"/>
      <c r="O23" s="36"/>
      <c r="P23" s="37"/>
      <c r="Q23" s="94"/>
      <c r="R23" s="73" t="s">
        <v>30</v>
      </c>
      <c r="S23" s="15" t="s">
        <v>27</v>
      </c>
      <c r="T23" s="15" t="s">
        <v>28</v>
      </c>
    </row>
    <row r="24" spans="1:20" s="1" customFormat="1" ht="16.5" customHeight="1" x14ac:dyDescent="0.2">
      <c r="A24" s="87"/>
      <c r="B24" s="88"/>
      <c r="C24" s="89"/>
      <c r="D24" s="123"/>
      <c r="E24" s="130"/>
      <c r="F24" s="125"/>
      <c r="G24" s="191"/>
      <c r="H24" s="36"/>
      <c r="J24" s="192"/>
      <c r="K24" s="3"/>
      <c r="L24" s="83"/>
      <c r="M24" s="2"/>
      <c r="O24" s="36"/>
      <c r="P24" s="37"/>
      <c r="Q24" s="94"/>
      <c r="R24" s="39"/>
      <c r="S24" s="15"/>
      <c r="T24" s="15"/>
    </row>
    <row r="25" spans="1:20" s="1" customFormat="1" ht="16.5" customHeight="1" x14ac:dyDescent="0.2">
      <c r="A25" s="98"/>
      <c r="B25" s="99"/>
      <c r="C25" s="100"/>
      <c r="D25" s="133"/>
      <c r="E25" s="102"/>
      <c r="F25" s="103"/>
      <c r="G25" s="104"/>
      <c r="H25" s="134"/>
      <c r="I25" s="167"/>
      <c r="J25" s="106"/>
      <c r="K25" s="107"/>
      <c r="L25" s="106"/>
      <c r="M25" s="106"/>
      <c r="N25" s="106"/>
      <c r="O25" s="105"/>
      <c r="P25" s="136" t="s">
        <v>35</v>
      </c>
      <c r="Q25" s="109" t="s">
        <v>10</v>
      </c>
      <c r="R25" s="76" t="s">
        <v>36</v>
      </c>
      <c r="S25" s="16" t="s">
        <v>37</v>
      </c>
      <c r="T25" s="16"/>
    </row>
    <row r="26" spans="1:20" s="1" customFormat="1" ht="16.5" customHeight="1" x14ac:dyDescent="0.2">
      <c r="A26" s="87"/>
      <c r="B26" s="88"/>
      <c r="C26" s="89"/>
      <c r="D26" s="123"/>
      <c r="E26" s="128"/>
      <c r="F26" s="92"/>
      <c r="G26" s="36"/>
      <c r="J26" s="118"/>
      <c r="K26" s="126"/>
      <c r="L26" s="168"/>
      <c r="M26" s="117"/>
      <c r="N26" s="116"/>
      <c r="O26" s="117"/>
      <c r="P26" s="37"/>
      <c r="Q26" s="94"/>
      <c r="R26" s="73" t="s">
        <v>98</v>
      </c>
      <c r="S26" s="183"/>
      <c r="T26" s="15"/>
    </row>
    <row r="27" spans="1:20" s="1" customFormat="1" ht="16.5" customHeight="1" x14ac:dyDescent="0.2">
      <c r="A27" s="87">
        <f>MAX($A$6:A26)+1</f>
        <v>5</v>
      </c>
      <c r="B27" s="88">
        <f>MAX($B$6:B25)+1</f>
        <v>45855</v>
      </c>
      <c r="C27" s="89">
        <f>WEEKDAY(B27)</f>
        <v>5</v>
      </c>
      <c r="D27" s="123">
        <v>0.41666666666666669</v>
      </c>
      <c r="E27" s="128" t="s">
        <v>23</v>
      </c>
      <c r="F27" s="92" t="s">
        <v>14</v>
      </c>
      <c r="G27" s="84" t="s">
        <v>86</v>
      </c>
      <c r="H27" s="2"/>
      <c r="I27" s="36"/>
      <c r="J27" s="2"/>
      <c r="K27" s="3"/>
      <c r="L27" s="84"/>
      <c r="M27" s="2"/>
      <c r="N27" s="36"/>
      <c r="O27" s="2"/>
      <c r="P27" s="193"/>
      <c r="Q27" s="137"/>
      <c r="R27" s="39" t="s">
        <v>101</v>
      </c>
      <c r="S27" s="15" t="s">
        <v>38</v>
      </c>
      <c r="T27" s="17"/>
    </row>
    <row r="28" spans="1:20" s="1" customFormat="1" ht="16.5" customHeight="1" x14ac:dyDescent="0.2">
      <c r="A28" s="87"/>
      <c r="B28" s="88"/>
      <c r="C28" s="89"/>
      <c r="D28" s="123">
        <v>0.52777777777777779</v>
      </c>
      <c r="E28" s="121" t="s">
        <v>39</v>
      </c>
      <c r="F28" s="92" t="s">
        <v>18</v>
      </c>
      <c r="G28" s="36"/>
      <c r="H28" s="2"/>
      <c r="I28" s="189"/>
      <c r="J28" s="189"/>
      <c r="K28" s="3"/>
      <c r="L28" s="194"/>
      <c r="M28" s="2"/>
      <c r="N28" s="36"/>
      <c r="O28" s="2"/>
      <c r="P28" s="189"/>
      <c r="Q28" s="138"/>
      <c r="R28" s="78" t="s">
        <v>99</v>
      </c>
      <c r="S28" s="17" t="s">
        <v>40</v>
      </c>
      <c r="T28" s="17"/>
    </row>
    <row r="29" spans="1:20" s="1" customFormat="1" ht="16.5" customHeight="1" x14ac:dyDescent="0.2">
      <c r="A29" s="87"/>
      <c r="B29" s="88"/>
      <c r="C29" s="89"/>
      <c r="D29" s="123"/>
      <c r="E29" s="41"/>
      <c r="F29" s="131"/>
      <c r="H29" s="195" t="s">
        <v>41</v>
      </c>
      <c r="I29" s="189"/>
      <c r="J29" s="189"/>
      <c r="K29" s="3"/>
      <c r="L29" s="194"/>
      <c r="M29" s="2"/>
      <c r="O29" s="195"/>
      <c r="P29" s="189"/>
      <c r="Q29" s="138"/>
      <c r="R29" s="73" t="s">
        <v>102</v>
      </c>
      <c r="S29" s="17"/>
      <c r="T29" s="17"/>
    </row>
    <row r="30" spans="1:20" s="1" customFormat="1" ht="16.5" customHeight="1" x14ac:dyDescent="0.2">
      <c r="A30" s="87"/>
      <c r="B30" s="88"/>
      <c r="C30" s="89"/>
      <c r="D30" s="123"/>
      <c r="E30" s="139"/>
      <c r="F30" s="131"/>
      <c r="I30" s="193"/>
      <c r="K30" s="3"/>
      <c r="L30" s="196"/>
      <c r="M30" s="2"/>
      <c r="P30" s="193"/>
      <c r="Q30" s="137"/>
      <c r="R30" s="73" t="s">
        <v>30</v>
      </c>
      <c r="S30" s="17"/>
      <c r="T30" s="17"/>
    </row>
    <row r="31" spans="1:20" s="1" customFormat="1" ht="16.5" customHeight="1" x14ac:dyDescent="0.2">
      <c r="A31" s="98"/>
      <c r="B31" s="99"/>
      <c r="C31" s="100"/>
      <c r="D31" s="133"/>
      <c r="E31" s="122"/>
      <c r="F31" s="103"/>
      <c r="G31" s="140"/>
      <c r="H31" s="105"/>
      <c r="I31" s="167"/>
      <c r="J31" s="106"/>
      <c r="K31" s="106"/>
      <c r="L31" s="162"/>
      <c r="M31" s="106"/>
      <c r="N31" s="134"/>
      <c r="O31" s="134"/>
      <c r="P31" s="187" t="s">
        <v>42</v>
      </c>
      <c r="Q31" s="109" t="s">
        <v>43</v>
      </c>
      <c r="R31" s="197" t="s">
        <v>97</v>
      </c>
      <c r="S31" s="16"/>
      <c r="T31" s="16"/>
    </row>
    <row r="32" spans="1:20" s="1" customFormat="1" ht="16.5" customHeight="1" x14ac:dyDescent="0.2">
      <c r="A32" s="110"/>
      <c r="B32" s="111"/>
      <c r="C32" s="112"/>
      <c r="D32" s="123"/>
      <c r="E32" s="42"/>
      <c r="F32" s="92"/>
      <c r="G32" s="156"/>
      <c r="H32" s="118"/>
      <c r="I32" s="118"/>
      <c r="J32" s="118"/>
      <c r="K32" s="126"/>
      <c r="L32" s="43"/>
      <c r="M32" s="44"/>
      <c r="N32" s="116"/>
      <c r="O32" s="116"/>
      <c r="P32" s="45"/>
      <c r="Q32" s="143"/>
      <c r="R32" s="73"/>
      <c r="S32" s="17"/>
      <c r="T32" s="17"/>
    </row>
    <row r="33" spans="1:20" s="1" customFormat="1" ht="16.5" customHeight="1" x14ac:dyDescent="0.2">
      <c r="A33" s="87">
        <f>MAX($A$6:A32)+1</f>
        <v>6</v>
      </c>
      <c r="B33" s="29">
        <f>MAX($B$6:B32)+1</f>
        <v>45856</v>
      </c>
      <c r="C33" s="30">
        <f>WEEKDAY(B33)</f>
        <v>6</v>
      </c>
      <c r="D33" s="123"/>
      <c r="E33" s="124" t="s">
        <v>39</v>
      </c>
      <c r="F33" s="144" t="s">
        <v>44</v>
      </c>
      <c r="G33" s="93" t="s">
        <v>45</v>
      </c>
      <c r="I33" s="193"/>
      <c r="K33" s="3"/>
      <c r="L33" s="40"/>
      <c r="M33" s="198"/>
      <c r="N33" s="36"/>
      <c r="P33" s="193"/>
      <c r="Q33" s="137"/>
      <c r="R33" s="73" t="s">
        <v>102</v>
      </c>
      <c r="S33" s="17" t="s">
        <v>46</v>
      </c>
      <c r="T33" s="17"/>
    </row>
    <row r="34" spans="1:20" s="1" customFormat="1" ht="17.5" customHeight="1" x14ac:dyDescent="0.2">
      <c r="A34" s="87"/>
      <c r="B34" s="88"/>
      <c r="C34" s="89"/>
      <c r="D34" s="123"/>
      <c r="E34" s="124" t="s">
        <v>49</v>
      </c>
      <c r="F34" s="125" t="s">
        <v>18</v>
      </c>
      <c r="G34" s="93"/>
      <c r="H34" s="190"/>
      <c r="I34" s="193"/>
      <c r="K34" s="3"/>
      <c r="L34" s="40"/>
      <c r="M34" s="2"/>
      <c r="N34" s="36"/>
      <c r="O34" s="36"/>
      <c r="P34" s="193"/>
      <c r="Q34" s="137"/>
      <c r="R34" s="39" t="s">
        <v>16</v>
      </c>
      <c r="S34" s="17"/>
      <c r="T34" s="17"/>
    </row>
    <row r="35" spans="1:20" s="1" customFormat="1" ht="16.5" customHeight="1" x14ac:dyDescent="0.2">
      <c r="A35" s="87"/>
      <c r="B35" s="88"/>
      <c r="C35" s="89"/>
      <c r="D35" s="123"/>
      <c r="E35" s="124"/>
      <c r="F35" s="144"/>
      <c r="G35" s="145"/>
      <c r="H35" s="190" t="s">
        <v>50</v>
      </c>
      <c r="I35" s="189"/>
      <c r="K35" s="3"/>
      <c r="L35" s="40"/>
      <c r="M35" s="198"/>
      <c r="O35" s="189"/>
      <c r="P35" s="189"/>
      <c r="Q35" s="138"/>
      <c r="R35" s="78" t="s">
        <v>103</v>
      </c>
      <c r="S35" s="17"/>
      <c r="T35" s="17"/>
    </row>
    <row r="36" spans="1:20" s="1" customFormat="1" ht="16.5" customHeight="1" x14ac:dyDescent="0.2">
      <c r="A36" s="87"/>
      <c r="B36" s="88"/>
      <c r="C36" s="89"/>
      <c r="D36" s="146"/>
      <c r="E36" s="93"/>
      <c r="F36" s="131"/>
      <c r="G36" s="145"/>
      <c r="H36" s="190"/>
      <c r="I36" s="195"/>
      <c r="J36" s="199"/>
      <c r="K36" s="36"/>
      <c r="L36" s="36"/>
      <c r="M36" s="2"/>
      <c r="O36" s="195"/>
      <c r="P36" s="195"/>
      <c r="Q36" s="46"/>
      <c r="R36" s="78" t="s">
        <v>47</v>
      </c>
      <c r="S36" s="17"/>
      <c r="T36" s="17"/>
    </row>
    <row r="37" spans="1:20" s="1" customFormat="1" ht="16.5" customHeight="1" x14ac:dyDescent="0.2">
      <c r="A37" s="98"/>
      <c r="B37" s="99"/>
      <c r="C37" s="100"/>
      <c r="D37" s="133"/>
      <c r="E37" s="122"/>
      <c r="F37" s="103"/>
      <c r="G37" s="140"/>
      <c r="H37" s="105"/>
      <c r="I37" s="184"/>
      <c r="J37" s="106"/>
      <c r="K37" s="105"/>
      <c r="L37" s="105"/>
      <c r="M37" s="106"/>
      <c r="N37" s="134"/>
      <c r="O37" s="134"/>
      <c r="P37" s="147" t="s">
        <v>49</v>
      </c>
      <c r="Q37" s="109" t="s">
        <v>43</v>
      </c>
      <c r="R37" s="39" t="s">
        <v>106</v>
      </c>
      <c r="S37" s="15"/>
      <c r="T37" s="15"/>
    </row>
    <row r="38" spans="1:20" s="1" customFormat="1" ht="16.5" customHeight="1" x14ac:dyDescent="0.2">
      <c r="A38" s="87"/>
      <c r="B38" s="148"/>
      <c r="C38" s="149"/>
      <c r="D38" s="123"/>
      <c r="E38" s="124"/>
      <c r="F38" s="92"/>
      <c r="G38" s="156"/>
      <c r="H38" s="117"/>
      <c r="I38" s="118"/>
      <c r="J38" s="118"/>
      <c r="K38" s="126"/>
      <c r="L38" s="43"/>
      <c r="M38" s="44"/>
      <c r="N38" s="116"/>
      <c r="O38" s="116"/>
      <c r="P38" s="193"/>
      <c r="Q38" s="143"/>
      <c r="R38" s="77"/>
      <c r="S38" s="18"/>
      <c r="T38" s="18"/>
    </row>
    <row r="39" spans="1:20" s="1" customFormat="1" ht="16.5" customHeight="1" x14ac:dyDescent="0.2">
      <c r="A39" s="87">
        <f>MAX($A$6:A38)+1</f>
        <v>7</v>
      </c>
      <c r="B39" s="88">
        <f>MAX($B$6:B38)+1</f>
        <v>45857</v>
      </c>
      <c r="C39" s="89">
        <f>WEEKDAY(B39)</f>
        <v>7</v>
      </c>
      <c r="D39" s="123"/>
      <c r="E39" s="124" t="s">
        <v>49</v>
      </c>
      <c r="F39" s="144" t="s">
        <v>44</v>
      </c>
      <c r="G39" s="93" t="s">
        <v>45</v>
      </c>
      <c r="I39" s="189"/>
      <c r="K39" s="3"/>
      <c r="L39" s="40"/>
      <c r="M39" s="198"/>
      <c r="N39" s="36"/>
      <c r="O39" s="190"/>
      <c r="P39" s="189"/>
      <c r="Q39" s="138"/>
      <c r="R39" s="78" t="s">
        <v>103</v>
      </c>
      <c r="S39" s="17" t="s">
        <v>52</v>
      </c>
      <c r="T39" s="17" t="s">
        <v>53</v>
      </c>
    </row>
    <row r="40" spans="1:20" s="1" customFormat="1" ht="16.5" customHeight="1" x14ac:dyDescent="0.2">
      <c r="A40" s="87"/>
      <c r="B40" s="148"/>
      <c r="C40" s="149"/>
      <c r="D40" s="123"/>
      <c r="E40" s="124" t="s">
        <v>118</v>
      </c>
      <c r="F40" s="92" t="s">
        <v>18</v>
      </c>
      <c r="G40" s="93"/>
      <c r="H40" s="36"/>
      <c r="I40" s="189"/>
      <c r="K40" s="3"/>
      <c r="L40" s="40"/>
      <c r="M40" s="198"/>
      <c r="N40" s="36"/>
      <c r="O40" s="190"/>
      <c r="P40" s="189"/>
      <c r="Q40" s="138"/>
      <c r="R40" s="78" t="s">
        <v>47</v>
      </c>
      <c r="S40" s="17"/>
      <c r="T40" s="17"/>
    </row>
    <row r="41" spans="1:20" s="1" customFormat="1" ht="16.5" customHeight="1" x14ac:dyDescent="0.2">
      <c r="A41" s="87"/>
      <c r="B41" s="148"/>
      <c r="C41" s="149"/>
      <c r="D41" s="123"/>
      <c r="E41" s="124" t="s">
        <v>118</v>
      </c>
      <c r="F41" s="144" t="s">
        <v>44</v>
      </c>
      <c r="G41" s="36"/>
      <c r="H41" s="200" t="s">
        <v>54</v>
      </c>
      <c r="I41" s="189"/>
      <c r="J41" s="201"/>
      <c r="K41" s="36"/>
      <c r="L41" s="40"/>
      <c r="M41" s="198"/>
      <c r="N41" s="36"/>
      <c r="O41" s="200"/>
      <c r="P41" s="189"/>
      <c r="Q41" s="138"/>
      <c r="R41" s="39" t="s">
        <v>48</v>
      </c>
      <c r="S41" s="17" t="s">
        <v>55</v>
      </c>
      <c r="T41" s="17" t="s">
        <v>56</v>
      </c>
    </row>
    <row r="42" spans="1:20" s="1" customFormat="1" ht="16.5" customHeight="1" x14ac:dyDescent="0.2">
      <c r="A42" s="87"/>
      <c r="B42" s="148"/>
      <c r="C42" s="149"/>
      <c r="D42" s="123"/>
      <c r="E42" s="124" t="s">
        <v>49</v>
      </c>
      <c r="F42" s="92" t="s">
        <v>18</v>
      </c>
      <c r="G42" s="36"/>
      <c r="H42" s="189"/>
      <c r="I42" s="189"/>
      <c r="J42" s="201"/>
      <c r="K42" s="36"/>
      <c r="L42" s="40"/>
      <c r="M42" s="2"/>
      <c r="N42" s="36"/>
      <c r="O42" s="189"/>
      <c r="P42" s="189"/>
      <c r="Q42" s="138"/>
      <c r="R42" s="39"/>
      <c r="S42" s="17"/>
      <c r="T42" s="17"/>
    </row>
    <row r="43" spans="1:20" s="1" customFormat="1" ht="16.5" customHeight="1" x14ac:dyDescent="0.2">
      <c r="A43" s="98"/>
      <c r="B43" s="150"/>
      <c r="C43" s="151"/>
      <c r="D43" s="133"/>
      <c r="E43" s="122"/>
      <c r="F43" s="103"/>
      <c r="G43" s="140"/>
      <c r="H43" s="152"/>
      <c r="I43" s="184"/>
      <c r="J43" s="152"/>
      <c r="K43" s="107"/>
      <c r="L43" s="47"/>
      <c r="M43" s="106"/>
      <c r="N43" s="134"/>
      <c r="O43" s="134"/>
      <c r="P43" s="147" t="s">
        <v>49</v>
      </c>
      <c r="Q43" s="109" t="s">
        <v>43</v>
      </c>
      <c r="R43" s="39"/>
      <c r="S43" s="16"/>
      <c r="T43" s="16"/>
    </row>
    <row r="44" spans="1:20" s="1" customFormat="1" ht="16.5" customHeight="1" x14ac:dyDescent="0.2">
      <c r="A44" s="110"/>
      <c r="B44" s="153"/>
      <c r="C44" s="154"/>
      <c r="D44" s="141"/>
      <c r="E44" s="202"/>
      <c r="F44" s="131"/>
      <c r="G44" s="203"/>
      <c r="H44" s="48"/>
      <c r="I44" s="116"/>
      <c r="J44" s="118"/>
      <c r="K44" s="126"/>
      <c r="L44" s="43"/>
      <c r="M44" s="44"/>
      <c r="N44" s="116"/>
      <c r="O44" s="116"/>
      <c r="P44" s="193"/>
      <c r="Q44" s="137"/>
      <c r="R44" s="77"/>
      <c r="S44" s="17"/>
      <c r="T44" s="17"/>
    </row>
    <row r="45" spans="1:20" s="1" customFormat="1" ht="16.5" customHeight="1" x14ac:dyDescent="0.2">
      <c r="A45" s="87">
        <f>MAX($A$6:A44)+1</f>
        <v>8</v>
      </c>
      <c r="B45" s="88">
        <f>MAX($B$6:B44)+1</f>
        <v>45858</v>
      </c>
      <c r="C45" s="28">
        <f>WEEKDAY(B45)</f>
        <v>1</v>
      </c>
      <c r="D45" s="123"/>
      <c r="E45" s="124" t="s">
        <v>49</v>
      </c>
      <c r="F45" s="144"/>
      <c r="G45" s="36"/>
      <c r="H45" s="200" t="s">
        <v>54</v>
      </c>
      <c r="I45" s="190"/>
      <c r="J45" s="200"/>
      <c r="K45" s="3"/>
      <c r="L45" s="40"/>
      <c r="M45" s="198"/>
      <c r="N45" s="36"/>
      <c r="O45" s="200"/>
      <c r="P45" s="190"/>
      <c r="Q45" s="155"/>
      <c r="R45" s="78" t="s">
        <v>103</v>
      </c>
      <c r="S45" s="17" t="s">
        <v>57</v>
      </c>
      <c r="T45" s="17" t="s">
        <v>58</v>
      </c>
    </row>
    <row r="46" spans="1:20" s="1" customFormat="1" ht="16.5" customHeight="1" x14ac:dyDescent="0.2">
      <c r="A46" s="87"/>
      <c r="B46" s="148"/>
      <c r="C46" s="149"/>
      <c r="D46" s="123"/>
      <c r="E46" s="124"/>
      <c r="F46" s="125"/>
      <c r="G46" s="36"/>
      <c r="H46" s="190"/>
      <c r="I46" s="190"/>
      <c r="J46" s="200"/>
      <c r="K46" s="3"/>
      <c r="L46" s="40"/>
      <c r="M46" s="198"/>
      <c r="N46" s="36"/>
      <c r="O46" s="190"/>
      <c r="P46" s="190"/>
      <c r="Q46" s="155"/>
      <c r="R46" s="79" t="s">
        <v>51</v>
      </c>
      <c r="S46" s="17"/>
      <c r="T46" s="17"/>
    </row>
    <row r="47" spans="1:20" s="1" customFormat="1" ht="16.5" customHeight="1" x14ac:dyDescent="0.2">
      <c r="A47" s="87"/>
      <c r="B47" s="148"/>
      <c r="C47" s="149"/>
      <c r="D47" s="123"/>
      <c r="E47" s="124"/>
      <c r="F47" s="92"/>
      <c r="G47" s="93"/>
      <c r="H47" s="190"/>
      <c r="I47" s="190"/>
      <c r="J47" s="200"/>
      <c r="K47" s="36"/>
      <c r="L47" s="40"/>
      <c r="M47" s="2"/>
      <c r="N47" s="36"/>
      <c r="O47" s="190"/>
      <c r="P47" s="190"/>
      <c r="Q47" s="155"/>
      <c r="R47" s="39"/>
      <c r="S47" s="17"/>
      <c r="T47" s="17" t="s">
        <v>56</v>
      </c>
    </row>
    <row r="48" spans="1:20" s="1" customFormat="1" ht="16.5" customHeight="1" x14ac:dyDescent="0.2">
      <c r="A48" s="98"/>
      <c r="B48" s="150"/>
      <c r="C48" s="151"/>
      <c r="D48" s="133"/>
      <c r="E48" s="122"/>
      <c r="F48" s="103"/>
      <c r="G48" s="140"/>
      <c r="H48" s="152"/>
      <c r="I48" s="184"/>
      <c r="J48" s="152"/>
      <c r="K48" s="107"/>
      <c r="L48" s="47"/>
      <c r="M48" s="106"/>
      <c r="N48" s="134"/>
      <c r="O48" s="134"/>
      <c r="P48" s="147" t="s">
        <v>49</v>
      </c>
      <c r="Q48" s="109" t="s">
        <v>43</v>
      </c>
      <c r="R48" s="39"/>
      <c r="S48" s="16"/>
      <c r="T48" s="16"/>
    </row>
    <row r="49" spans="1:20" s="1" customFormat="1" ht="16.5" customHeight="1" x14ac:dyDescent="0.2">
      <c r="A49" s="110"/>
      <c r="B49" s="153"/>
      <c r="C49" s="154"/>
      <c r="D49" s="123"/>
      <c r="E49" s="202"/>
      <c r="F49" s="131"/>
      <c r="G49" s="203"/>
      <c r="H49" s="49"/>
      <c r="I49" s="49"/>
      <c r="J49" s="49"/>
      <c r="K49" s="126"/>
      <c r="L49" s="43"/>
      <c r="M49" s="44"/>
      <c r="N49" s="116"/>
      <c r="O49" s="116"/>
      <c r="P49" s="193"/>
      <c r="Q49" s="137"/>
      <c r="R49" s="77"/>
      <c r="S49" s="17" t="s">
        <v>59</v>
      </c>
      <c r="T49" s="17"/>
    </row>
    <row r="50" spans="1:20" s="1" customFormat="1" ht="16.5" customHeight="1" x14ac:dyDescent="0.2">
      <c r="A50" s="87">
        <f>MAX($A$6:A49)+1</f>
        <v>9</v>
      </c>
      <c r="B50" s="29">
        <f>MAX($B$6:B49)+1</f>
        <v>45859</v>
      </c>
      <c r="C50" s="30">
        <f>WEEKDAY(B50)</f>
        <v>2</v>
      </c>
      <c r="D50" s="123"/>
      <c r="E50" s="124" t="s">
        <v>49</v>
      </c>
      <c r="F50" s="144" t="s">
        <v>44</v>
      </c>
      <c r="G50" s="93" t="s">
        <v>45</v>
      </c>
      <c r="I50" s="189"/>
      <c r="K50" s="3"/>
      <c r="L50" s="40"/>
      <c r="M50" s="198"/>
      <c r="O50" s="200"/>
      <c r="P50" s="190"/>
      <c r="Q50" s="155"/>
      <c r="R50" s="78" t="s">
        <v>103</v>
      </c>
      <c r="S50" s="17" t="s">
        <v>60</v>
      </c>
      <c r="T50" s="17" t="s">
        <v>58</v>
      </c>
    </row>
    <row r="51" spans="1:20" s="1" customFormat="1" ht="16.5" customHeight="1" x14ac:dyDescent="0.2">
      <c r="A51" s="87"/>
      <c r="B51" s="29"/>
      <c r="C51" s="31"/>
      <c r="D51" s="123"/>
      <c r="E51" s="124" t="s">
        <v>118</v>
      </c>
      <c r="F51" s="92" t="s">
        <v>18</v>
      </c>
      <c r="G51" s="93"/>
      <c r="H51" s="36"/>
      <c r="I51" s="189"/>
      <c r="K51" s="3"/>
      <c r="L51" s="40"/>
      <c r="M51" s="198"/>
      <c r="O51" s="190"/>
      <c r="P51" s="190"/>
      <c r="Q51" s="155"/>
      <c r="R51" s="78" t="s">
        <v>47</v>
      </c>
      <c r="S51" s="17" t="s">
        <v>61</v>
      </c>
      <c r="T51" s="17" t="s">
        <v>56</v>
      </c>
    </row>
    <row r="52" spans="1:20" s="1" customFormat="1" ht="16.5" customHeight="1" x14ac:dyDescent="0.2">
      <c r="A52" s="87"/>
      <c r="B52" s="148"/>
      <c r="C52" s="149"/>
      <c r="D52" s="123"/>
      <c r="E52" s="124" t="s">
        <v>118</v>
      </c>
      <c r="F52" s="144" t="s">
        <v>44</v>
      </c>
      <c r="G52" s="36"/>
      <c r="H52" s="200" t="s">
        <v>54</v>
      </c>
      <c r="I52" s="189"/>
      <c r="J52" s="201"/>
      <c r="K52" s="36"/>
      <c r="L52" s="40"/>
      <c r="M52" s="198"/>
      <c r="O52" s="190"/>
      <c r="P52" s="190"/>
      <c r="Q52" s="155"/>
      <c r="R52" s="39" t="s">
        <v>48</v>
      </c>
      <c r="S52" s="17"/>
      <c r="T52" s="17"/>
    </row>
    <row r="53" spans="1:20" s="1" customFormat="1" ht="16.5" customHeight="1" x14ac:dyDescent="0.2">
      <c r="A53" s="87"/>
      <c r="B53" s="148"/>
      <c r="C53" s="149"/>
      <c r="D53" s="123"/>
      <c r="E53" s="124" t="s">
        <v>49</v>
      </c>
      <c r="F53" s="92" t="s">
        <v>18</v>
      </c>
      <c r="G53" s="36"/>
      <c r="H53" s="189"/>
      <c r="I53" s="189"/>
      <c r="J53" s="201"/>
      <c r="K53" s="36"/>
      <c r="L53" s="40"/>
      <c r="M53" s="198"/>
      <c r="O53" s="190"/>
      <c r="P53" s="190"/>
      <c r="Q53" s="155"/>
      <c r="R53" s="39"/>
      <c r="S53" s="17"/>
      <c r="T53" s="17"/>
    </row>
    <row r="54" spans="1:20" s="1" customFormat="1" ht="16.5" customHeight="1" x14ac:dyDescent="0.2">
      <c r="A54" s="87"/>
      <c r="B54" s="148"/>
      <c r="C54" s="149"/>
      <c r="D54" s="133"/>
      <c r="E54" s="124"/>
      <c r="F54" s="92"/>
      <c r="G54" s="145"/>
      <c r="H54" s="50"/>
      <c r="I54" s="184"/>
      <c r="J54" s="152"/>
      <c r="K54" s="134"/>
      <c r="L54" s="47"/>
      <c r="M54" s="51"/>
      <c r="N54" s="134"/>
      <c r="O54" s="158"/>
      <c r="P54" s="147" t="s">
        <v>49</v>
      </c>
      <c r="Q54" s="109" t="s">
        <v>43</v>
      </c>
      <c r="R54" s="76"/>
      <c r="S54" s="16"/>
      <c r="T54" s="16"/>
    </row>
    <row r="55" spans="1:20" s="1" customFormat="1" ht="16.5" customHeight="1" x14ac:dyDescent="0.2">
      <c r="A55" s="110"/>
      <c r="B55" s="153"/>
      <c r="C55" s="154"/>
      <c r="D55" s="141"/>
      <c r="E55" s="52"/>
      <c r="F55" s="142"/>
      <c r="G55" s="53"/>
      <c r="H55" s="54"/>
      <c r="I55" s="116"/>
      <c r="J55" s="117"/>
      <c r="K55" s="126"/>
      <c r="L55" s="43"/>
      <c r="M55" s="44"/>
      <c r="N55" s="118"/>
      <c r="O55" s="118"/>
      <c r="P55" s="193"/>
      <c r="Q55" s="94"/>
      <c r="R55" s="78" t="s">
        <v>103</v>
      </c>
      <c r="S55" s="15"/>
      <c r="T55" s="15"/>
    </row>
    <row r="56" spans="1:20" s="1" customFormat="1" ht="16.5" customHeight="1" x14ac:dyDescent="0.2">
      <c r="A56" s="87">
        <f>MAX($A$6:A55)+1</f>
        <v>10</v>
      </c>
      <c r="B56" s="88">
        <f>MAX($B$6:B54)+1</f>
        <v>45860</v>
      </c>
      <c r="C56" s="89">
        <f>WEEKDAY(B56)</f>
        <v>3</v>
      </c>
      <c r="D56" s="123"/>
      <c r="E56" s="40" t="s">
        <v>49</v>
      </c>
      <c r="F56" s="144" t="s">
        <v>14</v>
      </c>
      <c r="G56" s="36" t="s">
        <v>45</v>
      </c>
      <c r="L56" s="40"/>
      <c r="M56" s="198"/>
      <c r="N56" s="36"/>
      <c r="P56" s="193"/>
      <c r="Q56" s="94"/>
      <c r="R56" s="39" t="s">
        <v>104</v>
      </c>
      <c r="S56" s="15" t="s">
        <v>62</v>
      </c>
      <c r="T56" s="15"/>
    </row>
    <row r="57" spans="1:20" s="1" customFormat="1" ht="16.5" customHeight="1" x14ac:dyDescent="0.2">
      <c r="A57" s="87"/>
      <c r="B57" s="32"/>
      <c r="C57" s="149"/>
      <c r="D57" s="123"/>
      <c r="E57" s="204" t="s">
        <v>39</v>
      </c>
      <c r="F57" s="131" t="s">
        <v>18</v>
      </c>
      <c r="H57" s="189"/>
      <c r="I57" s="201"/>
      <c r="J57" s="201"/>
      <c r="L57" s="204"/>
      <c r="M57" s="2"/>
      <c r="O57" s="189"/>
      <c r="P57" s="189"/>
      <c r="Q57" s="138"/>
      <c r="R57" s="39" t="s">
        <v>102</v>
      </c>
      <c r="S57" s="17" t="s">
        <v>63</v>
      </c>
      <c r="T57" s="17" t="s">
        <v>64</v>
      </c>
    </row>
    <row r="58" spans="1:20" s="1" customFormat="1" ht="16.5" customHeight="1" x14ac:dyDescent="0.2">
      <c r="A58" s="87"/>
      <c r="B58" s="148"/>
      <c r="C58" s="149"/>
      <c r="D58" s="123"/>
      <c r="E58" s="186"/>
      <c r="F58" s="131"/>
      <c r="G58" s="203"/>
      <c r="H58" s="201"/>
      <c r="I58" s="201"/>
      <c r="J58" s="201"/>
      <c r="L58" s="202"/>
      <c r="M58" s="2"/>
      <c r="O58" s="205"/>
      <c r="P58" s="205"/>
      <c r="Q58" s="159"/>
      <c r="R58" s="39" t="s">
        <v>47</v>
      </c>
      <c r="S58" s="17"/>
      <c r="T58" s="17"/>
    </row>
    <row r="59" spans="1:20" s="1" customFormat="1" ht="16.5" customHeight="1" x14ac:dyDescent="0.2">
      <c r="A59" s="98"/>
      <c r="B59" s="150"/>
      <c r="C59" s="151"/>
      <c r="D59" s="133"/>
      <c r="E59" s="55"/>
      <c r="F59" s="135"/>
      <c r="G59" s="56"/>
      <c r="H59" s="57"/>
      <c r="I59" s="184"/>
      <c r="J59" s="152"/>
      <c r="K59" s="107"/>
      <c r="L59" s="162"/>
      <c r="M59" s="106"/>
      <c r="N59" s="134"/>
      <c r="O59" s="134"/>
      <c r="P59" s="147" t="s">
        <v>39</v>
      </c>
      <c r="Q59" s="109" t="s">
        <v>10</v>
      </c>
      <c r="R59" s="76" t="s">
        <v>105</v>
      </c>
      <c r="S59" s="16"/>
      <c r="T59" s="16"/>
    </row>
    <row r="60" spans="1:20" s="1" customFormat="1" ht="16.5" customHeight="1" x14ac:dyDescent="0.2">
      <c r="A60" s="87"/>
      <c r="B60" s="148"/>
      <c r="C60" s="149"/>
      <c r="D60" s="123"/>
      <c r="E60" s="124"/>
      <c r="F60" s="58"/>
      <c r="G60" s="59"/>
      <c r="H60" s="60"/>
      <c r="I60" s="160"/>
      <c r="J60" s="60"/>
      <c r="K60" s="126"/>
      <c r="L60" s="163"/>
      <c r="M60" s="117"/>
      <c r="N60" s="118"/>
      <c r="O60" s="118"/>
      <c r="P60" s="37"/>
      <c r="Q60" s="94"/>
      <c r="R60" s="77"/>
      <c r="S60" s="15"/>
      <c r="T60" s="15"/>
    </row>
    <row r="61" spans="1:20" s="1" customFormat="1" ht="16.5" customHeight="1" x14ac:dyDescent="0.2">
      <c r="A61" s="87">
        <f>MAX($A$6:A60)+1</f>
        <v>11</v>
      </c>
      <c r="B61" s="88">
        <f>MAX($B$6:B60)+1</f>
        <v>45861</v>
      </c>
      <c r="C61" s="28">
        <f>WEEKDAY(B61)</f>
        <v>4</v>
      </c>
      <c r="D61" s="123"/>
      <c r="E61" s="202" t="s">
        <v>39</v>
      </c>
      <c r="F61" s="131" t="s">
        <v>14</v>
      </c>
      <c r="G61" s="1" t="s">
        <v>112</v>
      </c>
      <c r="H61" s="190"/>
      <c r="I61" s="2"/>
      <c r="J61" s="2"/>
      <c r="L61" s="202"/>
      <c r="M61" s="2"/>
      <c r="O61" s="190"/>
      <c r="P61" s="189"/>
      <c r="Q61" s="138"/>
      <c r="R61" s="39"/>
      <c r="S61" s="15" t="s">
        <v>66</v>
      </c>
      <c r="T61" s="17" t="s">
        <v>56</v>
      </c>
    </row>
    <row r="62" spans="1:20" s="1" customFormat="1" ht="17.5" x14ac:dyDescent="0.2">
      <c r="A62" s="87"/>
      <c r="B62" s="35" t="s">
        <v>90</v>
      </c>
      <c r="C62" s="149"/>
      <c r="D62" s="123"/>
      <c r="E62" s="124" t="s">
        <v>109</v>
      </c>
      <c r="F62" s="92" t="s">
        <v>111</v>
      </c>
      <c r="G62" s="145" t="s">
        <v>65</v>
      </c>
      <c r="H62" s="190"/>
      <c r="I62" s="189"/>
      <c r="J62" s="189"/>
      <c r="L62" s="204"/>
      <c r="M62" s="2"/>
      <c r="P62" s="189"/>
      <c r="Q62" s="138"/>
      <c r="R62" s="181" t="s">
        <v>110</v>
      </c>
      <c r="S62" s="17" t="s">
        <v>63</v>
      </c>
      <c r="T62" s="17"/>
    </row>
    <row r="63" spans="1:20" s="1" customFormat="1" ht="17.5" x14ac:dyDescent="0.2">
      <c r="A63" s="87"/>
      <c r="B63" s="148"/>
      <c r="C63" s="149"/>
      <c r="D63" s="123"/>
      <c r="E63" s="204" t="s">
        <v>67</v>
      </c>
      <c r="F63" s="131" t="s">
        <v>18</v>
      </c>
      <c r="H63" s="200" t="s">
        <v>54</v>
      </c>
      <c r="I63" s="189"/>
      <c r="J63" s="189"/>
      <c r="M63" s="2"/>
      <c r="O63" s="189"/>
      <c r="P63" s="189"/>
      <c r="Q63" s="138"/>
      <c r="R63" s="39" t="s">
        <v>108</v>
      </c>
      <c r="S63" s="17"/>
      <c r="T63" s="17"/>
    </row>
    <row r="64" spans="1:20" s="1" customFormat="1" ht="16.5" customHeight="1" x14ac:dyDescent="0.2">
      <c r="A64" s="98"/>
      <c r="B64" s="150"/>
      <c r="C64" s="151"/>
      <c r="D64" s="133"/>
      <c r="E64" s="122"/>
      <c r="F64" s="61"/>
      <c r="G64" s="140"/>
      <c r="H64" s="62"/>
      <c r="I64" s="184"/>
      <c r="J64" s="152"/>
      <c r="K64" s="107"/>
      <c r="L64" s="162"/>
      <c r="M64" s="106"/>
      <c r="N64" s="134"/>
      <c r="O64" s="134"/>
      <c r="P64" s="147" t="s">
        <v>67</v>
      </c>
      <c r="Q64" s="109" t="s">
        <v>10</v>
      </c>
      <c r="R64" s="76"/>
      <c r="S64" s="16"/>
      <c r="T64" s="16"/>
    </row>
    <row r="65" spans="1:20" s="1" customFormat="1" ht="16.5" customHeight="1" x14ac:dyDescent="0.2">
      <c r="A65" s="87"/>
      <c r="B65" s="148"/>
      <c r="C65" s="149"/>
      <c r="D65" s="123"/>
      <c r="E65" s="186"/>
      <c r="F65" s="142"/>
      <c r="G65" s="118"/>
      <c r="H65" s="63"/>
      <c r="I65" s="63"/>
      <c r="J65" s="63"/>
      <c r="K65" s="126"/>
      <c r="L65" s="163"/>
      <c r="M65" s="117"/>
      <c r="N65" s="118"/>
      <c r="O65" s="118"/>
      <c r="P65" s="119"/>
      <c r="Q65" s="94"/>
      <c r="R65" s="77"/>
      <c r="S65" s="15"/>
      <c r="T65" s="15"/>
    </row>
    <row r="66" spans="1:20" s="1" customFormat="1" ht="16.5" customHeight="1" x14ac:dyDescent="0.2">
      <c r="A66" s="87">
        <f>MAX($A$6:A65)+1</f>
        <v>12</v>
      </c>
      <c r="B66" s="88">
        <f>MAX($B$6:B65)+1</f>
        <v>45862</v>
      </c>
      <c r="C66" s="89">
        <f>WEEKDAY(B66)</f>
        <v>5</v>
      </c>
      <c r="D66" s="123"/>
      <c r="E66" s="196" t="s">
        <v>67</v>
      </c>
      <c r="F66" s="131" t="s">
        <v>14</v>
      </c>
      <c r="G66" s="1" t="s">
        <v>65</v>
      </c>
      <c r="H66" s="190"/>
      <c r="I66" s="2"/>
      <c r="J66" s="206"/>
      <c r="K66" s="3"/>
      <c r="L66" s="196"/>
      <c r="M66" s="2"/>
      <c r="O66" s="190"/>
      <c r="P66" s="37"/>
      <c r="Q66" s="94"/>
      <c r="R66" s="39" t="s">
        <v>108</v>
      </c>
      <c r="S66" s="15"/>
      <c r="T66" s="15"/>
    </row>
    <row r="67" spans="1:20" s="1" customFormat="1" ht="16.5" customHeight="1" x14ac:dyDescent="0.2">
      <c r="A67" s="177"/>
      <c r="B67" s="129"/>
      <c r="C67" s="129"/>
      <c r="D67" s="123"/>
      <c r="E67" s="202"/>
      <c r="F67" s="131"/>
      <c r="H67" s="1" t="s">
        <v>68</v>
      </c>
      <c r="I67" s="195"/>
      <c r="J67" s="200"/>
      <c r="L67" s="202"/>
      <c r="M67" s="2"/>
      <c r="P67" s="190"/>
      <c r="Q67" s="155"/>
      <c r="R67" s="39"/>
      <c r="S67" s="15"/>
      <c r="T67" s="17" t="s">
        <v>56</v>
      </c>
    </row>
    <row r="68" spans="1:20" s="1" customFormat="1" ht="16.5" customHeight="1" x14ac:dyDescent="0.2">
      <c r="A68" s="87"/>
      <c r="B68" s="148"/>
      <c r="C68" s="149"/>
      <c r="D68" s="123"/>
      <c r="E68" s="202" t="s">
        <v>69</v>
      </c>
      <c r="F68" s="131" t="s">
        <v>18</v>
      </c>
      <c r="H68" s="1" t="s">
        <v>70</v>
      </c>
      <c r="I68" s="189"/>
      <c r="J68" s="200"/>
      <c r="M68" s="2"/>
      <c r="O68" s="200"/>
      <c r="P68" s="190"/>
      <c r="Q68" s="155"/>
      <c r="R68" s="39"/>
      <c r="S68" s="15"/>
      <c r="T68" s="17"/>
    </row>
    <row r="69" spans="1:20" s="1" customFormat="1" ht="16.5" customHeight="1" x14ac:dyDescent="0.2">
      <c r="A69" s="87"/>
      <c r="B69" s="148"/>
      <c r="C69" s="149"/>
      <c r="D69" s="123"/>
      <c r="E69" s="186"/>
      <c r="F69" s="144"/>
      <c r="G69" s="203"/>
      <c r="H69" s="200" t="s">
        <v>54</v>
      </c>
      <c r="I69" s="200"/>
      <c r="J69" s="200"/>
      <c r="M69" s="2"/>
      <c r="P69" s="37"/>
      <c r="Q69" s="137"/>
      <c r="R69" s="39"/>
      <c r="S69" s="17"/>
      <c r="T69" s="17"/>
    </row>
    <row r="70" spans="1:20" s="1" customFormat="1" ht="16.5" customHeight="1" x14ac:dyDescent="0.2">
      <c r="A70" s="87"/>
      <c r="B70" s="148"/>
      <c r="C70" s="149"/>
      <c r="D70" s="123"/>
      <c r="E70" s="186"/>
      <c r="F70" s="135"/>
      <c r="G70" s="134"/>
      <c r="H70" s="152"/>
      <c r="I70" s="184"/>
      <c r="J70" s="152"/>
      <c r="K70" s="107"/>
      <c r="L70" s="162"/>
      <c r="M70" s="106"/>
      <c r="N70" s="134"/>
      <c r="O70" s="134"/>
      <c r="P70" s="147" t="s">
        <v>69</v>
      </c>
      <c r="Q70" s="109" t="s">
        <v>10</v>
      </c>
      <c r="R70" s="76"/>
      <c r="S70" s="16"/>
      <c r="T70" s="16"/>
    </row>
    <row r="71" spans="1:20" s="1" customFormat="1" ht="16.5" customHeight="1" x14ac:dyDescent="0.2">
      <c r="A71" s="110"/>
      <c r="B71" s="111"/>
      <c r="C71" s="154"/>
      <c r="D71" s="141"/>
      <c r="E71" s="52"/>
      <c r="F71" s="144"/>
      <c r="I71" s="2"/>
      <c r="J71" s="2"/>
      <c r="K71" s="3"/>
      <c r="L71" s="196"/>
      <c r="M71" s="2"/>
      <c r="P71" s="37"/>
      <c r="Q71" s="94"/>
      <c r="R71" s="39"/>
      <c r="S71" s="15"/>
      <c r="T71" s="15"/>
    </row>
    <row r="72" spans="1:20" s="1" customFormat="1" ht="16.5" customHeight="1" x14ac:dyDescent="0.2">
      <c r="A72" s="87">
        <f>MAX($A$6:A71)+1</f>
        <v>13</v>
      </c>
      <c r="B72" s="88">
        <f>MAX($B$6:B70)+1</f>
        <v>45863</v>
      </c>
      <c r="C72" s="89">
        <f>WEEKDAY(B72)</f>
        <v>6</v>
      </c>
      <c r="D72" s="123"/>
      <c r="E72" s="196" t="s">
        <v>69</v>
      </c>
      <c r="F72" s="131"/>
      <c r="G72" s="207"/>
      <c r="H72" s="200" t="s">
        <v>54</v>
      </c>
      <c r="I72" s="2"/>
      <c r="J72" s="2"/>
      <c r="K72" s="3"/>
      <c r="L72" s="196"/>
      <c r="M72" s="2"/>
      <c r="P72" s="37"/>
      <c r="Q72" s="94"/>
      <c r="R72" s="39" t="s">
        <v>108</v>
      </c>
      <c r="S72" s="15" t="s">
        <v>71</v>
      </c>
      <c r="T72" s="17" t="s">
        <v>56</v>
      </c>
    </row>
    <row r="73" spans="1:20" s="1" customFormat="1" ht="16.5" customHeight="1" x14ac:dyDescent="0.2">
      <c r="A73" s="87"/>
      <c r="B73" s="88"/>
      <c r="C73" s="89"/>
      <c r="D73" s="123"/>
      <c r="E73" s="186" t="s">
        <v>72</v>
      </c>
      <c r="F73" s="144"/>
      <c r="H73" s="200"/>
      <c r="I73" s="195"/>
      <c r="J73" s="195"/>
      <c r="K73" s="3"/>
      <c r="L73" s="196"/>
      <c r="M73" s="2"/>
      <c r="P73" s="189"/>
      <c r="Q73" s="138"/>
      <c r="R73" s="39"/>
      <c r="S73" s="15"/>
      <c r="T73" s="17"/>
    </row>
    <row r="74" spans="1:20" s="1" customFormat="1" ht="16.5" customHeight="1" x14ac:dyDescent="0.2">
      <c r="A74" s="87"/>
      <c r="B74" s="88"/>
      <c r="C74" s="149"/>
      <c r="D74" s="123"/>
      <c r="E74" s="186"/>
      <c r="F74" s="131"/>
      <c r="H74" s="189"/>
      <c r="I74" s="189"/>
      <c r="J74" s="189"/>
      <c r="K74" s="3"/>
      <c r="L74" s="40"/>
      <c r="M74" s="198"/>
      <c r="P74" s="37"/>
      <c r="Q74" s="137"/>
      <c r="R74" s="39"/>
      <c r="S74" s="15"/>
      <c r="T74" s="15"/>
    </row>
    <row r="75" spans="1:20" s="1" customFormat="1" ht="16.5" customHeight="1" x14ac:dyDescent="0.2">
      <c r="A75" s="98"/>
      <c r="B75" s="99"/>
      <c r="C75" s="151"/>
      <c r="D75" s="133"/>
      <c r="E75" s="55"/>
      <c r="F75" s="135"/>
      <c r="G75" s="134"/>
      <c r="H75" s="161"/>
      <c r="I75" s="184"/>
      <c r="J75" s="152"/>
      <c r="K75" s="107"/>
      <c r="L75" s="47"/>
      <c r="M75" s="106"/>
      <c r="N75" s="134"/>
      <c r="O75" s="134"/>
      <c r="P75" s="147" t="s">
        <v>69</v>
      </c>
      <c r="Q75" s="109" t="s">
        <v>10</v>
      </c>
      <c r="R75" s="76"/>
      <c r="S75" s="16"/>
      <c r="T75" s="16"/>
    </row>
    <row r="76" spans="1:20" s="1" customFormat="1" ht="16.5" customHeight="1" x14ac:dyDescent="0.2">
      <c r="A76" s="87"/>
      <c r="B76" s="148"/>
      <c r="C76" s="149"/>
      <c r="D76" s="123"/>
      <c r="E76" s="124"/>
      <c r="F76" s="125"/>
      <c r="G76" s="145"/>
      <c r="H76" s="118"/>
      <c r="I76" s="118"/>
      <c r="J76" s="118"/>
      <c r="K76" s="118"/>
      <c r="L76" s="43"/>
      <c r="M76" s="44"/>
      <c r="N76" s="118"/>
      <c r="O76" s="118"/>
      <c r="P76" s="37"/>
      <c r="Q76" s="94"/>
      <c r="R76" s="39"/>
      <c r="S76" s="19"/>
      <c r="T76" s="19"/>
    </row>
    <row r="77" spans="1:20" s="1" customFormat="1" ht="16.5" customHeight="1" x14ac:dyDescent="0.2">
      <c r="A77" s="87">
        <f>MAX($A$6:A76)+1</f>
        <v>14</v>
      </c>
      <c r="B77" s="88">
        <f>MAX($B$6:B76)+1</f>
        <v>45864</v>
      </c>
      <c r="C77" s="89">
        <f>WEEKDAY(B77)</f>
        <v>7</v>
      </c>
      <c r="D77" s="123"/>
      <c r="E77" s="196" t="s">
        <v>69</v>
      </c>
      <c r="F77" s="131"/>
      <c r="G77" s="207"/>
      <c r="H77" s="200" t="s">
        <v>54</v>
      </c>
      <c r="L77" s="40"/>
      <c r="M77" s="198"/>
      <c r="O77" s="200"/>
      <c r="P77" s="205"/>
      <c r="Q77" s="159"/>
      <c r="R77" s="39" t="s">
        <v>108</v>
      </c>
      <c r="S77" s="15" t="s">
        <v>32</v>
      </c>
      <c r="T77" s="15"/>
    </row>
    <row r="78" spans="1:20" s="1" customFormat="1" ht="16.5" customHeight="1" x14ac:dyDescent="0.2">
      <c r="A78" s="87"/>
      <c r="B78" s="88"/>
      <c r="C78" s="89"/>
      <c r="D78" s="123"/>
      <c r="E78" s="182" t="s">
        <v>72</v>
      </c>
      <c r="F78" s="92"/>
      <c r="H78" s="203"/>
      <c r="L78" s="40"/>
      <c r="M78" s="198"/>
      <c r="O78" s="189"/>
      <c r="P78" s="189"/>
      <c r="Q78" s="138"/>
      <c r="R78" s="39"/>
      <c r="S78" s="16" t="s">
        <v>73</v>
      </c>
      <c r="T78" s="15"/>
    </row>
    <row r="79" spans="1:20" s="1" customFormat="1" ht="16.5" customHeight="1" x14ac:dyDescent="0.2">
      <c r="A79" s="98"/>
      <c r="B79" s="99"/>
      <c r="C79" s="100"/>
      <c r="D79" s="133"/>
      <c r="E79" s="122"/>
      <c r="F79" s="135"/>
      <c r="G79" s="140"/>
      <c r="H79" s="57"/>
      <c r="I79" s="184"/>
      <c r="J79" s="106"/>
      <c r="K79" s="134"/>
      <c r="L79" s="47"/>
      <c r="M79" s="106"/>
      <c r="N79" s="134"/>
      <c r="O79" s="134"/>
      <c r="P79" s="147" t="s">
        <v>69</v>
      </c>
      <c r="Q79" s="109" t="s">
        <v>43</v>
      </c>
      <c r="R79" s="76"/>
      <c r="T79" s="16"/>
    </row>
    <row r="80" spans="1:20" s="1" customFormat="1" ht="16.5" customHeight="1" x14ac:dyDescent="0.2">
      <c r="A80" s="110"/>
      <c r="B80" s="111"/>
      <c r="C80" s="154"/>
      <c r="D80" s="141"/>
      <c r="E80" s="52"/>
      <c r="F80" s="144"/>
      <c r="I80" s="2"/>
      <c r="J80" s="2"/>
      <c r="K80" s="3"/>
      <c r="L80" s="196"/>
      <c r="M80" s="2"/>
      <c r="P80" s="37"/>
      <c r="Q80" s="94"/>
      <c r="R80" s="39"/>
      <c r="S80" s="15"/>
      <c r="T80" s="15"/>
    </row>
    <row r="81" spans="1:20" s="1" customFormat="1" ht="16.5" customHeight="1" x14ac:dyDescent="0.2">
      <c r="A81" s="87">
        <f>MAX($A$6:A80)+1</f>
        <v>15</v>
      </c>
      <c r="B81" s="88">
        <f>MAX($B$6:B79)+1</f>
        <v>45865</v>
      </c>
      <c r="C81" s="28">
        <f>WEEKDAY(B81)</f>
        <v>1</v>
      </c>
      <c r="D81" s="123"/>
      <c r="E81" s="196" t="s">
        <v>69</v>
      </c>
      <c r="F81" s="131"/>
      <c r="G81" s="207"/>
      <c r="H81" s="200" t="s">
        <v>54</v>
      </c>
      <c r="I81" s="2"/>
      <c r="J81" s="2"/>
      <c r="K81" s="3"/>
      <c r="L81" s="196"/>
      <c r="M81" s="2"/>
      <c r="P81" s="37"/>
      <c r="Q81" s="94"/>
      <c r="R81" s="39" t="s">
        <v>108</v>
      </c>
      <c r="S81" s="15" t="s">
        <v>71</v>
      </c>
      <c r="T81" s="17" t="s">
        <v>56</v>
      </c>
    </row>
    <row r="82" spans="1:20" s="1" customFormat="1" ht="16.5" customHeight="1" x14ac:dyDescent="0.2">
      <c r="A82" s="87"/>
      <c r="B82" s="88"/>
      <c r="C82" s="89"/>
      <c r="D82" s="123"/>
      <c r="E82" s="186" t="s">
        <v>72</v>
      </c>
      <c r="F82" s="144"/>
      <c r="H82" s="200"/>
      <c r="I82" s="195"/>
      <c r="J82" s="195"/>
      <c r="K82" s="3"/>
      <c r="L82" s="196"/>
      <c r="M82" s="2"/>
      <c r="P82" s="189"/>
      <c r="Q82" s="138"/>
      <c r="R82" s="39"/>
      <c r="S82" s="15"/>
      <c r="T82" s="17"/>
    </row>
    <row r="83" spans="1:20" s="1" customFormat="1" ht="16.5" customHeight="1" x14ac:dyDescent="0.2">
      <c r="A83" s="87"/>
      <c r="B83" s="88"/>
      <c r="C83" s="149"/>
      <c r="D83" s="123"/>
      <c r="E83" s="186"/>
      <c r="F83" s="131"/>
      <c r="H83" s="189"/>
      <c r="I83" s="189"/>
      <c r="J83" s="189"/>
      <c r="K83" s="3"/>
      <c r="L83" s="40"/>
      <c r="M83" s="198"/>
      <c r="P83" s="37"/>
      <c r="Q83" s="137"/>
      <c r="R83" s="39"/>
      <c r="S83" s="15"/>
      <c r="T83" s="15"/>
    </row>
    <row r="84" spans="1:20" s="1" customFormat="1" ht="16.5" customHeight="1" x14ac:dyDescent="0.2">
      <c r="A84" s="98"/>
      <c r="B84" s="99"/>
      <c r="C84" s="151"/>
      <c r="D84" s="133"/>
      <c r="E84" s="55"/>
      <c r="F84" s="135"/>
      <c r="G84" s="134"/>
      <c r="H84" s="161"/>
      <c r="I84" s="184"/>
      <c r="J84" s="152"/>
      <c r="K84" s="107"/>
      <c r="L84" s="47"/>
      <c r="M84" s="106"/>
      <c r="N84" s="134"/>
      <c r="O84" s="134"/>
      <c r="P84" s="147" t="s">
        <v>69</v>
      </c>
      <c r="Q84" s="109" t="s">
        <v>10</v>
      </c>
      <c r="R84" s="76"/>
      <c r="S84" s="16"/>
      <c r="T84" s="16"/>
    </row>
    <row r="85" spans="1:20" s="1" customFormat="1" ht="16.5" customHeight="1" x14ac:dyDescent="0.2">
      <c r="A85" s="87"/>
      <c r="B85" s="148"/>
      <c r="C85" s="149"/>
      <c r="D85" s="123"/>
      <c r="E85" s="124"/>
      <c r="F85" s="125"/>
      <c r="G85" s="145"/>
      <c r="H85" s="118"/>
      <c r="I85" s="118"/>
      <c r="J85" s="118"/>
      <c r="K85" s="118"/>
      <c r="L85" s="43"/>
      <c r="M85" s="44"/>
      <c r="N85" s="118"/>
      <c r="O85" s="118"/>
      <c r="P85" s="37"/>
      <c r="Q85" s="94"/>
      <c r="R85" s="39"/>
      <c r="S85" s="19"/>
      <c r="T85" s="19"/>
    </row>
    <row r="86" spans="1:20" s="1" customFormat="1" ht="16.5" customHeight="1" x14ac:dyDescent="0.2">
      <c r="A86" s="87">
        <f>MAX($A$6:A85)+1</f>
        <v>16</v>
      </c>
      <c r="B86" s="88">
        <f>MAX($B$6:B85)+1</f>
        <v>45866</v>
      </c>
      <c r="C86" s="89">
        <f>WEEKDAY(B86)</f>
        <v>2</v>
      </c>
      <c r="D86" s="123"/>
      <c r="E86" s="196" t="s">
        <v>69</v>
      </c>
      <c r="F86" s="131"/>
      <c r="G86" s="207"/>
      <c r="H86" s="200" t="s">
        <v>54</v>
      </c>
      <c r="L86" s="40"/>
      <c r="M86" s="198"/>
      <c r="O86" s="200"/>
      <c r="P86" s="205"/>
      <c r="Q86" s="159"/>
      <c r="R86" s="39" t="s">
        <v>108</v>
      </c>
      <c r="S86" s="15" t="s">
        <v>32</v>
      </c>
      <c r="T86" s="15"/>
    </row>
    <row r="87" spans="1:20" s="1" customFormat="1" ht="16.5" customHeight="1" x14ac:dyDescent="0.2">
      <c r="A87" s="87"/>
      <c r="B87" s="88"/>
      <c r="C87" s="89"/>
      <c r="D87" s="123"/>
      <c r="E87" s="182" t="s">
        <v>72</v>
      </c>
      <c r="F87" s="92"/>
      <c r="H87" s="203"/>
      <c r="L87" s="40"/>
      <c r="M87" s="198"/>
      <c r="O87" s="189"/>
      <c r="P87" s="189"/>
      <c r="Q87" s="138"/>
      <c r="R87" s="39"/>
      <c r="S87" s="16" t="s">
        <v>73</v>
      </c>
      <c r="T87" s="15"/>
    </row>
    <row r="88" spans="1:20" s="1" customFormat="1" ht="16.5" customHeight="1" x14ac:dyDescent="0.2">
      <c r="A88" s="98"/>
      <c r="B88" s="99"/>
      <c r="C88" s="100"/>
      <c r="D88" s="133"/>
      <c r="E88" s="122"/>
      <c r="F88" s="135"/>
      <c r="G88" s="140"/>
      <c r="H88" s="57"/>
      <c r="I88" s="184"/>
      <c r="J88" s="106"/>
      <c r="K88" s="134"/>
      <c r="L88" s="47"/>
      <c r="M88" s="106"/>
      <c r="N88" s="134"/>
      <c r="O88" s="134"/>
      <c r="P88" s="147" t="s">
        <v>69</v>
      </c>
      <c r="Q88" s="109" t="s">
        <v>43</v>
      </c>
      <c r="R88" s="76"/>
      <c r="T88" s="16"/>
    </row>
    <row r="89" spans="1:20" s="1" customFormat="1" ht="16.5" customHeight="1" x14ac:dyDescent="0.2">
      <c r="A89" s="87"/>
      <c r="B89" s="88"/>
      <c r="C89" s="89"/>
      <c r="D89" s="123"/>
      <c r="E89" s="182"/>
      <c r="F89" s="92"/>
      <c r="G89" s="64"/>
      <c r="H89" s="118"/>
      <c r="I89" s="118"/>
      <c r="J89" s="118"/>
      <c r="K89" s="118"/>
      <c r="L89" s="43"/>
      <c r="M89" s="44"/>
      <c r="N89" s="118"/>
      <c r="O89" s="118"/>
      <c r="P89" s="37"/>
      <c r="Q89" s="94"/>
      <c r="R89" s="39"/>
      <c r="S89" s="19"/>
      <c r="T89" s="19"/>
    </row>
    <row r="90" spans="1:20" s="1" customFormat="1" ht="16.5" customHeight="1" x14ac:dyDescent="0.2">
      <c r="A90" s="87">
        <f>MAX($A$6:A89)+1</f>
        <v>17</v>
      </c>
      <c r="B90" s="88">
        <f>MAX($B$6:B89)+1</f>
        <v>45867</v>
      </c>
      <c r="C90" s="89">
        <f>WEEKDAY(B90)</f>
        <v>3</v>
      </c>
      <c r="D90" s="123"/>
      <c r="E90" s="182" t="s">
        <v>69</v>
      </c>
      <c r="F90" s="92"/>
      <c r="G90" s="36"/>
      <c r="H90" s="200" t="s">
        <v>54</v>
      </c>
      <c r="L90" s="40"/>
      <c r="M90" s="198"/>
      <c r="O90" s="200"/>
      <c r="P90" s="205"/>
      <c r="Q90" s="159"/>
      <c r="R90" s="39" t="s">
        <v>108</v>
      </c>
      <c r="S90" s="15" t="s">
        <v>32</v>
      </c>
      <c r="T90" s="15"/>
    </row>
    <row r="91" spans="1:20" s="1" customFormat="1" ht="16.5" customHeight="1" x14ac:dyDescent="0.2">
      <c r="A91" s="87"/>
      <c r="B91" s="148"/>
      <c r="C91" s="149"/>
      <c r="D91" s="123"/>
      <c r="E91" s="182" t="s">
        <v>72</v>
      </c>
      <c r="F91" s="92"/>
      <c r="H91" s="203"/>
      <c r="L91" s="40"/>
      <c r="M91" s="198"/>
      <c r="O91" s="189"/>
      <c r="P91" s="189"/>
      <c r="Q91" s="138"/>
      <c r="R91" s="39"/>
      <c r="S91" s="15"/>
      <c r="T91" s="15"/>
    </row>
    <row r="92" spans="1:20" s="1" customFormat="1" ht="16.5" customHeight="1" x14ac:dyDescent="0.2">
      <c r="A92" s="98"/>
      <c r="B92" s="150"/>
      <c r="C92" s="151"/>
      <c r="D92" s="133"/>
      <c r="E92" s="122"/>
      <c r="F92" s="157"/>
      <c r="G92" s="140"/>
      <c r="H92" s="57"/>
      <c r="I92" s="184"/>
      <c r="J92" s="106"/>
      <c r="K92" s="134"/>
      <c r="L92" s="47"/>
      <c r="M92" s="106"/>
      <c r="N92" s="134"/>
      <c r="O92" s="134"/>
      <c r="P92" s="147" t="s">
        <v>69</v>
      </c>
      <c r="Q92" s="109" t="s">
        <v>43</v>
      </c>
      <c r="R92" s="76"/>
      <c r="S92" s="26" t="s">
        <v>73</v>
      </c>
      <c r="T92" s="26"/>
    </row>
    <row r="93" spans="1:20" s="1" customFormat="1" ht="16.5" customHeight="1" x14ac:dyDescent="0.2">
      <c r="A93" s="110"/>
      <c r="B93" s="111"/>
      <c r="C93" s="154"/>
      <c r="D93" s="141"/>
      <c r="E93" s="195"/>
      <c r="F93" s="65"/>
      <c r="G93" s="195"/>
      <c r="H93" s="118"/>
      <c r="I93" s="66"/>
      <c r="J93" s="117"/>
      <c r="K93" s="126"/>
      <c r="L93" s="43"/>
      <c r="M93" s="44"/>
      <c r="N93" s="118"/>
      <c r="O93" s="118"/>
      <c r="P93" s="37"/>
      <c r="Q93" s="94"/>
      <c r="R93" s="39"/>
      <c r="S93" s="183"/>
      <c r="T93" s="27" t="s">
        <v>74</v>
      </c>
    </row>
    <row r="94" spans="1:20" s="1" customFormat="1" ht="16.5" customHeight="1" x14ac:dyDescent="0.2">
      <c r="A94" s="87">
        <f>MAX($A$6:A93)+1</f>
        <v>18</v>
      </c>
      <c r="B94" s="88">
        <f>MAX($B$6:B93)+1</f>
        <v>45868</v>
      </c>
      <c r="C94" s="89">
        <f>WEEKDAY(B94)</f>
        <v>4</v>
      </c>
      <c r="D94" s="123"/>
      <c r="E94" s="182" t="s">
        <v>69</v>
      </c>
      <c r="F94" s="92" t="s">
        <v>14</v>
      </c>
      <c r="G94" s="145" t="s">
        <v>65</v>
      </c>
      <c r="H94" s="200"/>
      <c r="L94" s="40"/>
      <c r="M94" s="198"/>
      <c r="P94" s="37"/>
      <c r="Q94" s="94"/>
      <c r="R94" s="39" t="s">
        <v>108</v>
      </c>
      <c r="S94" s="27" t="s">
        <v>75</v>
      </c>
      <c r="T94" s="27"/>
    </row>
    <row r="95" spans="1:20" s="1" customFormat="1" ht="16.5" customHeight="1" x14ac:dyDescent="0.2">
      <c r="A95" s="87"/>
      <c r="B95" s="88"/>
      <c r="C95" s="149"/>
      <c r="D95" s="123"/>
      <c r="E95" s="182" t="s">
        <v>67</v>
      </c>
      <c r="F95" s="92" t="s">
        <v>18</v>
      </c>
      <c r="H95" s="200" t="s">
        <v>54</v>
      </c>
      <c r="L95" s="40"/>
      <c r="M95" s="198"/>
      <c r="P95" s="37"/>
      <c r="Q95" s="94"/>
      <c r="R95" s="39"/>
      <c r="S95" s="27"/>
      <c r="T95" s="27"/>
    </row>
    <row r="96" spans="1:20" s="1" customFormat="1" ht="16.5" customHeight="1" x14ac:dyDescent="0.2">
      <c r="A96" s="87"/>
      <c r="B96" s="88"/>
      <c r="C96" s="149"/>
      <c r="D96" s="123"/>
      <c r="E96" s="182"/>
      <c r="F96" s="92"/>
      <c r="G96" s="208"/>
      <c r="H96" s="203"/>
      <c r="L96" s="40"/>
      <c r="M96" s="198"/>
      <c r="O96" s="189"/>
      <c r="P96" s="189"/>
      <c r="Q96" s="138"/>
      <c r="R96" s="39"/>
      <c r="S96" s="27"/>
      <c r="T96" s="27"/>
    </row>
    <row r="97" spans="1:20" s="1" customFormat="1" ht="16.5" customHeight="1" x14ac:dyDescent="0.2">
      <c r="A97" s="98"/>
      <c r="B97" s="99"/>
      <c r="C97" s="151"/>
      <c r="D97" s="133"/>
      <c r="E97" s="122"/>
      <c r="F97" s="157"/>
      <c r="G97" s="140"/>
      <c r="H97" s="57"/>
      <c r="I97" s="184"/>
      <c r="J97" s="106"/>
      <c r="K97" s="134"/>
      <c r="L97" s="47"/>
      <c r="M97" s="106"/>
      <c r="N97" s="134"/>
      <c r="O97" s="134"/>
      <c r="P97" s="147" t="s">
        <v>67</v>
      </c>
      <c r="Q97" s="109" t="s">
        <v>43</v>
      </c>
      <c r="R97" s="76"/>
      <c r="S97" s="26"/>
      <c r="T97" s="26"/>
    </row>
    <row r="98" spans="1:20" s="1" customFormat="1" ht="16.5" customHeight="1" x14ac:dyDescent="0.2">
      <c r="A98" s="110"/>
      <c r="B98" s="111"/>
      <c r="C98" s="154"/>
      <c r="D98" s="120"/>
      <c r="E98" s="178" t="s">
        <v>88</v>
      </c>
      <c r="F98" s="81" t="s">
        <v>92</v>
      </c>
      <c r="G98" s="145" t="s">
        <v>93</v>
      </c>
      <c r="H98" s="208"/>
      <c r="I98" s="67"/>
      <c r="J98" s="67"/>
      <c r="K98" s="126"/>
      <c r="L98" s="43"/>
      <c r="M98" s="44"/>
      <c r="N98" s="118"/>
      <c r="O98" s="118"/>
      <c r="P98" s="119"/>
      <c r="Q98" s="127"/>
      <c r="R98" s="39" t="s">
        <v>107</v>
      </c>
      <c r="S98" s="15"/>
      <c r="T98" s="15"/>
    </row>
    <row r="99" spans="1:20" s="1" customFormat="1" ht="16.5" customHeight="1" x14ac:dyDescent="0.2">
      <c r="A99" s="87">
        <f>MAX($A$6:A98)+1</f>
        <v>19</v>
      </c>
      <c r="B99" s="88">
        <f>MAX($B$6:B98)+1</f>
        <v>45869</v>
      </c>
      <c r="C99" s="89">
        <f>WEEKDAY(B99)</f>
        <v>5</v>
      </c>
      <c r="D99" s="120"/>
      <c r="E99" s="71" t="s">
        <v>109</v>
      </c>
      <c r="F99" s="131" t="s">
        <v>14</v>
      </c>
      <c r="G99" s="145" t="s">
        <v>112</v>
      </c>
      <c r="H99" s="208"/>
      <c r="K99" s="3"/>
      <c r="L99" s="40"/>
      <c r="M99" s="198"/>
      <c r="P99" s="37"/>
      <c r="Q99" s="94"/>
      <c r="R99" s="39" t="s">
        <v>113</v>
      </c>
      <c r="S99" s="15" t="s">
        <v>71</v>
      </c>
      <c r="T99" s="17" t="s">
        <v>56</v>
      </c>
    </row>
    <row r="100" spans="1:20" s="1" customFormat="1" ht="16.5" customHeight="1" x14ac:dyDescent="0.2">
      <c r="A100" s="87"/>
      <c r="B100" s="88"/>
      <c r="C100" s="149"/>
      <c r="D100" s="120"/>
      <c r="E100" s="124"/>
      <c r="F100" s="92"/>
      <c r="G100" s="186"/>
      <c r="H100" s="190" t="s">
        <v>95</v>
      </c>
      <c r="I100" s="190"/>
      <c r="J100" s="189"/>
      <c r="K100" s="3"/>
      <c r="L100" s="40"/>
      <c r="M100" s="2"/>
      <c r="P100" s="37"/>
      <c r="Q100" s="94"/>
      <c r="R100" s="39"/>
      <c r="S100" s="15"/>
      <c r="T100" s="15"/>
    </row>
    <row r="101" spans="1:20" s="1" customFormat="1" ht="16.5" customHeight="1" x14ac:dyDescent="0.2">
      <c r="A101" s="87"/>
      <c r="B101" s="88"/>
      <c r="C101" s="149"/>
      <c r="D101" s="120"/>
      <c r="E101" s="124" t="s">
        <v>109</v>
      </c>
      <c r="F101" s="92" t="s">
        <v>111</v>
      </c>
      <c r="G101" s="145"/>
      <c r="H101" s="189"/>
      <c r="I101" s="189"/>
      <c r="J101" s="189"/>
      <c r="K101" s="3"/>
      <c r="L101" s="40"/>
      <c r="M101" s="2"/>
      <c r="P101" s="37"/>
      <c r="Q101" s="94"/>
      <c r="R101" s="39"/>
      <c r="S101" s="15"/>
      <c r="T101" s="15"/>
    </row>
    <row r="102" spans="1:20" s="1" customFormat="1" ht="16.5" customHeight="1" x14ac:dyDescent="0.2">
      <c r="A102" s="98"/>
      <c r="B102" s="99"/>
      <c r="C102" s="151"/>
      <c r="D102" s="101"/>
      <c r="E102" s="122" t="s">
        <v>89</v>
      </c>
      <c r="F102" s="61" t="s">
        <v>94</v>
      </c>
      <c r="G102" s="140"/>
      <c r="H102" s="161"/>
      <c r="I102" s="68"/>
      <c r="J102" s="106"/>
      <c r="K102" s="107"/>
      <c r="L102" s="162"/>
      <c r="M102" s="106"/>
      <c r="N102" s="134"/>
      <c r="O102" s="134"/>
      <c r="P102" s="147" t="s">
        <v>39</v>
      </c>
      <c r="Q102" s="109" t="s">
        <v>43</v>
      </c>
      <c r="R102" s="76"/>
      <c r="S102" s="16"/>
      <c r="T102" s="16"/>
    </row>
    <row r="103" spans="1:20" s="1" customFormat="1" ht="16.5" customHeight="1" x14ac:dyDescent="0.2">
      <c r="A103" s="110"/>
      <c r="B103" s="111"/>
      <c r="C103" s="154"/>
      <c r="D103" s="120"/>
      <c r="E103" s="124"/>
      <c r="F103" s="125"/>
      <c r="H103" s="189"/>
      <c r="I103" s="209"/>
      <c r="J103" s="2"/>
      <c r="K103" s="126"/>
      <c r="L103" s="163"/>
      <c r="M103" s="117"/>
      <c r="N103" s="118"/>
      <c r="O103" s="118"/>
      <c r="P103" s="160"/>
      <c r="Q103" s="127"/>
      <c r="R103" s="39" t="s">
        <v>102</v>
      </c>
      <c r="S103" s="15"/>
      <c r="T103" s="15"/>
    </row>
    <row r="104" spans="1:20" s="1" customFormat="1" ht="16.5" customHeight="1" x14ac:dyDescent="0.2">
      <c r="A104" s="87">
        <f>MAX($A$6:A103)+1</f>
        <v>20</v>
      </c>
      <c r="B104" s="88">
        <f>MAX($B$6:B103)+1</f>
        <v>45870</v>
      </c>
      <c r="C104" s="89">
        <f>WEEKDAY(B104)</f>
        <v>6</v>
      </c>
      <c r="D104" s="120">
        <v>0.58680555555555558</v>
      </c>
      <c r="E104" s="124" t="s">
        <v>77</v>
      </c>
      <c r="F104" s="125" t="s">
        <v>44</v>
      </c>
      <c r="G104" s="84" t="s">
        <v>78</v>
      </c>
      <c r="H104" s="208"/>
      <c r="I104" s="36"/>
      <c r="J104" s="2"/>
      <c r="K104" s="3"/>
      <c r="L104" s="40"/>
      <c r="M104" s="198"/>
      <c r="P104" s="37"/>
      <c r="Q104" s="94"/>
      <c r="R104" s="39" t="s">
        <v>100</v>
      </c>
      <c r="S104" s="15"/>
      <c r="T104" s="15"/>
    </row>
    <row r="105" spans="1:20" s="1" customFormat="1" ht="16.5" customHeight="1" x14ac:dyDescent="0.2">
      <c r="A105" s="87"/>
      <c r="B105" s="88"/>
      <c r="C105" s="89"/>
      <c r="D105" s="120">
        <v>0.60763888888888884</v>
      </c>
      <c r="E105" s="128" t="s">
        <v>23</v>
      </c>
      <c r="F105" s="125" t="s">
        <v>79</v>
      </c>
      <c r="G105" s="36"/>
      <c r="I105" s="210"/>
      <c r="J105" s="2"/>
      <c r="K105" s="3"/>
      <c r="L105" s="40"/>
      <c r="M105" s="198"/>
      <c r="P105" s="37"/>
      <c r="Q105" s="94"/>
      <c r="R105" s="39" t="s">
        <v>97</v>
      </c>
      <c r="S105" s="15" t="s">
        <v>71</v>
      </c>
      <c r="T105" s="17" t="s">
        <v>56</v>
      </c>
    </row>
    <row r="106" spans="1:20" s="1" customFormat="1" ht="16.5" customHeight="1" x14ac:dyDescent="0.2">
      <c r="A106" s="87"/>
      <c r="B106" s="88"/>
      <c r="C106" s="149"/>
      <c r="D106" s="120"/>
      <c r="E106" s="128"/>
      <c r="F106" s="125"/>
      <c r="G106" s="36"/>
      <c r="I106" s="210"/>
      <c r="J106" s="2"/>
      <c r="K106" s="3"/>
      <c r="L106" s="40"/>
      <c r="M106" s="198"/>
      <c r="P106" s="37"/>
      <c r="Q106" s="94"/>
      <c r="R106" s="39" t="s">
        <v>98</v>
      </c>
      <c r="S106" s="15"/>
      <c r="T106" s="17"/>
    </row>
    <row r="107" spans="1:20" s="1" customFormat="1" ht="16.5" customHeight="1" x14ac:dyDescent="0.2">
      <c r="A107" s="87"/>
      <c r="B107" s="88"/>
      <c r="C107" s="149"/>
      <c r="D107" s="123"/>
      <c r="E107" s="124"/>
      <c r="F107" s="125"/>
      <c r="G107" s="164"/>
      <c r="H107" s="1" t="s">
        <v>80</v>
      </c>
      <c r="I107" s="210"/>
      <c r="J107" s="210"/>
      <c r="K107" s="3"/>
      <c r="L107" s="40"/>
      <c r="M107" s="2"/>
      <c r="P107" s="37"/>
      <c r="Q107" s="94"/>
      <c r="R107" s="39" t="s">
        <v>105</v>
      </c>
      <c r="S107" s="15"/>
      <c r="T107" s="15"/>
    </row>
    <row r="108" spans="1:20" s="1" customFormat="1" ht="16.5" customHeight="1" x14ac:dyDescent="0.2">
      <c r="A108" s="98"/>
      <c r="B108" s="99"/>
      <c r="C108" s="151"/>
      <c r="D108" s="133"/>
      <c r="E108" s="165"/>
      <c r="F108" s="103"/>
      <c r="G108" s="140"/>
      <c r="H108" s="161"/>
      <c r="I108" s="161"/>
      <c r="J108" s="161"/>
      <c r="K108" s="107"/>
      <c r="L108" s="162"/>
      <c r="M108" s="106"/>
      <c r="N108" s="134"/>
      <c r="O108" s="134"/>
      <c r="P108" s="136" t="s">
        <v>23</v>
      </c>
      <c r="Q108" s="109" t="s">
        <v>43</v>
      </c>
      <c r="R108" s="76" t="s">
        <v>97</v>
      </c>
      <c r="S108" s="16"/>
      <c r="T108" s="16"/>
    </row>
    <row r="109" spans="1:20" s="1" customFormat="1" ht="16.5" customHeight="1" x14ac:dyDescent="0.2">
      <c r="A109" s="110"/>
      <c r="B109" s="111"/>
      <c r="C109" s="154"/>
      <c r="D109" s="120"/>
      <c r="E109" s="124"/>
      <c r="F109" s="92"/>
      <c r="H109" s="189"/>
      <c r="I109" s="166"/>
      <c r="J109" s="166"/>
      <c r="K109" s="126"/>
      <c r="L109" s="163"/>
      <c r="M109" s="117"/>
      <c r="N109" s="118"/>
      <c r="O109" s="118"/>
      <c r="P109" s="119"/>
      <c r="Q109" s="127"/>
      <c r="R109" s="39" t="s">
        <v>98</v>
      </c>
      <c r="S109" s="15"/>
      <c r="T109" s="15"/>
    </row>
    <row r="110" spans="1:20" s="1" customFormat="1" ht="16.5" customHeight="1" x14ac:dyDescent="0.2">
      <c r="A110" s="87">
        <f>MAX($A$6:A109)+1</f>
        <v>21</v>
      </c>
      <c r="B110" s="88">
        <f>MAX($B$6:B109)+1</f>
        <v>45871</v>
      </c>
      <c r="C110" s="89">
        <f>WEEKDAY(B110)</f>
        <v>7</v>
      </c>
      <c r="D110" s="33">
        <v>0.61805555555555558</v>
      </c>
      <c r="E110" s="34" t="s">
        <v>23</v>
      </c>
      <c r="F110" s="69" t="s">
        <v>14</v>
      </c>
      <c r="G110" s="211" t="s">
        <v>87</v>
      </c>
      <c r="H110" s="212"/>
      <c r="I110" s="2"/>
      <c r="J110" s="2"/>
      <c r="K110" s="3"/>
      <c r="L110" s="196"/>
      <c r="M110" s="2"/>
      <c r="P110" s="37"/>
      <c r="Q110" s="94"/>
      <c r="R110" s="39" t="s">
        <v>76</v>
      </c>
      <c r="S110" s="15"/>
      <c r="T110" s="15"/>
    </row>
    <row r="111" spans="1:20" s="1" customFormat="1" ht="16.5" customHeight="1" x14ac:dyDescent="0.2">
      <c r="A111" s="87"/>
      <c r="B111" s="88"/>
      <c r="C111" s="149"/>
      <c r="D111" s="33">
        <v>0.8125</v>
      </c>
      <c r="E111" s="34" t="s">
        <v>17</v>
      </c>
      <c r="F111" s="69" t="s">
        <v>18</v>
      </c>
      <c r="G111" s="212"/>
      <c r="H111" s="212"/>
      <c r="M111" s="2"/>
      <c r="P111" s="37"/>
      <c r="Q111" s="94"/>
      <c r="R111" s="39" t="s">
        <v>99</v>
      </c>
      <c r="S111" s="15" t="s">
        <v>71</v>
      </c>
      <c r="T111" s="17" t="s">
        <v>56</v>
      </c>
    </row>
    <row r="112" spans="1:20" s="1" customFormat="1" ht="16.5" customHeight="1" x14ac:dyDescent="0.2">
      <c r="A112" s="87"/>
      <c r="B112" s="88"/>
      <c r="C112" s="149"/>
      <c r="D112" s="185"/>
      <c r="E112" s="70"/>
      <c r="F112" s="69"/>
      <c r="G112" s="212"/>
      <c r="H112" s="212"/>
      <c r="M112" s="2"/>
      <c r="P112" s="37"/>
      <c r="Q112" s="94"/>
      <c r="R112" s="39" t="s">
        <v>114</v>
      </c>
      <c r="S112" s="15"/>
      <c r="T112" s="15"/>
    </row>
    <row r="113" spans="1:20" s="1" customFormat="1" ht="16.5" customHeight="1" x14ac:dyDescent="0.2">
      <c r="A113" s="98"/>
      <c r="B113" s="99"/>
      <c r="C113" s="151"/>
      <c r="D113" s="133"/>
      <c r="E113" s="122"/>
      <c r="F113" s="157"/>
      <c r="G113" s="140"/>
      <c r="H113" s="134"/>
      <c r="I113" s="134"/>
      <c r="J113" s="134"/>
      <c r="K113" s="134"/>
      <c r="L113" s="134"/>
      <c r="M113" s="106"/>
      <c r="N113" s="134"/>
      <c r="O113" s="134"/>
      <c r="P113" s="108" t="s">
        <v>17</v>
      </c>
      <c r="Q113" s="109" t="s">
        <v>10</v>
      </c>
      <c r="R113" s="74" t="s">
        <v>117</v>
      </c>
      <c r="S113" s="16"/>
      <c r="T113" s="16"/>
    </row>
    <row r="114" spans="1:20" s="1" customFormat="1" ht="16.5" customHeight="1" x14ac:dyDescent="0.2">
      <c r="A114" s="87"/>
      <c r="B114" s="148"/>
      <c r="C114" s="149"/>
      <c r="D114" s="120"/>
      <c r="E114" s="124"/>
      <c r="F114" s="125"/>
      <c r="G114" s="36"/>
      <c r="H114" s="118"/>
      <c r="I114" s="118"/>
      <c r="J114" s="118"/>
      <c r="K114" s="118"/>
      <c r="L114" s="118"/>
      <c r="M114" s="117"/>
      <c r="N114" s="118"/>
      <c r="O114" s="118"/>
      <c r="P114" s="119"/>
      <c r="Q114" s="127"/>
      <c r="R114" s="39"/>
      <c r="S114" s="15"/>
      <c r="T114" s="15"/>
    </row>
    <row r="115" spans="1:20" s="1" customFormat="1" ht="16.5" customHeight="1" x14ac:dyDescent="0.2">
      <c r="A115" s="87">
        <f>MAX($A$6:A114)+1</f>
        <v>22</v>
      </c>
      <c r="B115" s="88">
        <f>MAX($B$6:B114)+1</f>
        <v>45872</v>
      </c>
      <c r="C115" s="28">
        <f>WEEKDAY(B115)</f>
        <v>1</v>
      </c>
      <c r="D115" s="95">
        <v>0.33680555555555558</v>
      </c>
      <c r="E115" s="128" t="s">
        <v>17</v>
      </c>
      <c r="F115" s="97" t="s">
        <v>14</v>
      </c>
      <c r="G115" s="208" t="s">
        <v>84</v>
      </c>
      <c r="M115" s="2"/>
      <c r="P115" s="37"/>
      <c r="Q115" s="94"/>
      <c r="R115" s="73" t="s">
        <v>117</v>
      </c>
      <c r="S115" s="15" t="s">
        <v>71</v>
      </c>
      <c r="T115" s="17" t="s">
        <v>56</v>
      </c>
    </row>
    <row r="116" spans="1:20" s="1" customFormat="1" ht="16.5" customHeight="1" x14ac:dyDescent="0.2">
      <c r="A116" s="87"/>
      <c r="B116" s="88"/>
      <c r="C116" s="89"/>
      <c r="D116" s="120">
        <v>0.67361111111111116</v>
      </c>
      <c r="E116" s="124" t="s">
        <v>81</v>
      </c>
      <c r="F116" s="92" t="s">
        <v>18</v>
      </c>
      <c r="G116" s="36"/>
      <c r="H116" s="1" t="s">
        <v>82</v>
      </c>
      <c r="M116" s="2"/>
      <c r="P116" s="37"/>
      <c r="Q116" s="94"/>
      <c r="R116" s="39"/>
      <c r="S116" s="15"/>
      <c r="T116" s="15"/>
    </row>
    <row r="117" spans="1:20" s="1" customFormat="1" ht="16.5" customHeight="1" thickBot="1" x14ac:dyDescent="0.25">
      <c r="A117" s="176"/>
      <c r="B117" s="175"/>
      <c r="C117" s="174"/>
      <c r="D117" s="173"/>
      <c r="E117" s="172"/>
      <c r="F117" s="171"/>
      <c r="G117" s="170"/>
      <c r="H117" s="169"/>
      <c r="I117" s="169"/>
      <c r="J117" s="169"/>
      <c r="K117" s="169"/>
      <c r="L117" s="169"/>
      <c r="M117" s="72"/>
      <c r="N117" s="169"/>
      <c r="O117" s="169"/>
      <c r="P117" s="180"/>
      <c r="Q117" s="179"/>
      <c r="R117" s="80"/>
      <c r="S117" s="16"/>
      <c r="T117" s="16"/>
    </row>
    <row r="118" spans="1:20" ht="17.5" x14ac:dyDescent="0.2">
      <c r="A118" s="20" t="s">
        <v>83</v>
      </c>
    </row>
  </sheetData>
  <mergeCells count="10">
    <mergeCell ref="R4:R5"/>
    <mergeCell ref="E5:F5"/>
    <mergeCell ref="G5:Q5"/>
    <mergeCell ref="A1:D1"/>
    <mergeCell ref="O1:Q1"/>
    <mergeCell ref="A2:Q2"/>
    <mergeCell ref="A4:A5"/>
    <mergeCell ref="B4:B5"/>
    <mergeCell ref="C4:C5"/>
    <mergeCell ref="D4:Q4"/>
  </mergeCells>
  <phoneticPr fontId="7"/>
  <printOptions horizontalCentered="1"/>
  <pageMargins left="0.59055118110236227" right="0.19685039370078741" top="0.59055118110236227" bottom="0.39370078740157483" header="0.31496062992125984" footer="0.31496062992125984"/>
  <pageSetup paperSize="9" scale="41" orientation="portrait" cellComments="asDisplayed" r:id="rId1"/>
  <colBreaks count="1" manualBreakCount="1">
    <brk id="21" max="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17840B7E5A0C549AA3B81537DAC57BB" ma:contentTypeVersion="14" ma:contentTypeDescription="新しいドキュメントを作成します。" ma:contentTypeScope="" ma:versionID="dc3d5ffffdcc4d4dbbf5576ea52f928e">
  <xsd:schema xmlns:xsd="http://www.w3.org/2001/XMLSchema" xmlns:xs="http://www.w3.org/2001/XMLSchema" xmlns:p="http://schemas.microsoft.com/office/2006/metadata/properties" xmlns:ns2="59bf88ff-59c9-4d82-9c38-6c771aea51d6" xmlns:ns3="263dbbe5-076b-4606-a03b-9598f5f2f35a" targetNamespace="http://schemas.microsoft.com/office/2006/metadata/properties" ma:root="true" ma:fieldsID="483b20af991fdf6fe641d53e874c9bc6" ns2:_="" ns3:_="">
    <xsd:import namespace="59bf88ff-59c9-4d82-9c38-6c771aea51d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bf88ff-59c9-4d82-9c38-6c771aea51d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9dd365fd-1f18-4a88-9ad6-746d0cd79cc9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59bf88ff-59c9-4d82-9c38-6c771aea51d6">
      <UserInfo>
        <DisplayName/>
        <AccountId xsi:nil="true"/>
        <AccountType/>
      </UserInfo>
    </Owner>
    <lcf76f155ced4ddcb4097134ff3c332f xmlns="59bf88ff-59c9-4d82-9c38-6c771aea51d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47D2E6-1591-46A7-A76A-BCE7FF8480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bf88ff-59c9-4d82-9c38-6c771aea51d6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1B4C123-F384-43AB-BC7B-5C26D3A72C91}">
  <ds:schemaRefs>
    <ds:schemaRef ds:uri="http://schemas.microsoft.com/office/2006/metadata/properties"/>
    <ds:schemaRef ds:uri="http://schemas.microsoft.com/office/infopath/2007/PartnerControls"/>
    <ds:schemaRef ds:uri="263dbbe5-076b-4606-a03b-9598f5f2f35a"/>
    <ds:schemaRef ds:uri="59bf88ff-59c9-4d82-9c38-6c771aea51d6"/>
  </ds:schemaRefs>
</ds:datastoreItem>
</file>

<file path=customXml/itemProps3.xml><?xml version="1.0" encoding="utf-8"?>
<ds:datastoreItem xmlns:ds="http://schemas.openxmlformats.org/officeDocument/2006/customXml" ds:itemID="{17B377C3-BB50-4142-9A45-28E9E441D9A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R７BS調１0418</vt:lpstr>
      <vt:lpstr>'R７BS調１0418'!Print_Area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近藤久雅</dc:creator>
  <cp:lastModifiedBy>近藤久雅</cp:lastModifiedBy>
  <cp:lastPrinted>2025-04-21T02:58:13Z</cp:lastPrinted>
  <dcterms:created xsi:type="dcterms:W3CDTF">2024-04-11T04:45:16Z</dcterms:created>
  <dcterms:modified xsi:type="dcterms:W3CDTF">2025-04-21T05:55:54Z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0x010100017840B7E5A0C549AA3B81537DAC57BB</vt:lpwstr>
  </property>
  <property fmtid="{D5CDD505-2E9C-101B-9397-08002B2CF9AE}" pid="3" name="MediaServiceImageTags">
    <vt:lpwstr/>
  </property>
</Properties>
</file>