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1.250\share1\⑨R06\⑩業者選定\旅行業者\➀上半期・現地調査➀（マリアナ1-2次・4-8次）\依頼\"/>
    </mc:Choice>
  </mc:AlternateContent>
  <xr:revisionPtr revIDLastSave="0" documentId="13_ncr:1_{037B4BD6-B0AD-4AEA-9AB6-D1CF32A32AAD}" xr6:coauthVersionLast="47" xr6:coauthVersionMax="47" xr10:uidLastSave="{00000000-0000-0000-0000-000000000000}"/>
  <bookViews>
    <workbookView xWindow="-120" yWindow="-120" windowWidth="29040" windowHeight="16440" tabRatio="811" firstSheet="1" activeTab="7" xr2:uid="{00000000-000D-0000-FFFF-FFFF00000000}"/>
  </bookViews>
  <sheets>
    <sheet name="FY2024 Annual Plan(2.2)" sheetId="114" state="hidden" r:id="rId1"/>
    <sheet name="R6年度計画表2.2" sheetId="113" r:id="rId2"/>
    <sheet name="R5年度計画表4.24" sheetId="106" state="hidden" r:id="rId3"/>
    <sheet name="R5年度計画表4.11" sheetId="104" state="hidden" r:id="rId4"/>
    <sheet name="R5年度計画表1.19" sheetId="102" state="hidden" r:id="rId5"/>
    <sheet name="第1次(サイパン）" sheetId="89" r:id="rId6"/>
    <sheet name="第2次（パガン）" sheetId="115" state="hidden" r:id="rId7"/>
    <sheet name="第3次（グアム）" sheetId="93" r:id="rId8"/>
    <sheet name="第4次（サイパン）" sheetId="65" r:id="rId9"/>
    <sheet name="第5次（テニアン）" sheetId="92" r:id="rId10"/>
    <sheet name="遺骨収集" sheetId="103" r:id="rId11"/>
    <sheet name="第6次（テニアン）" sheetId="87" r:id="rId12"/>
  </sheets>
  <definedNames>
    <definedName name="_xlnm.Print_Area" localSheetId="0">'FY2024 Annual Plan(2.2)'!$A$1:$K$12</definedName>
    <definedName name="_xlnm.Print_Area" localSheetId="4">'R5年度計画表1.19'!$A$1:$K$24</definedName>
    <definedName name="_xlnm.Print_Area" localSheetId="3">'R5年度計画表4.11'!$A$1:$K$24</definedName>
    <definedName name="_xlnm.Print_Area" localSheetId="2">'R5年度計画表4.24'!$A$1:$K$24</definedName>
    <definedName name="_xlnm.Print_Area" localSheetId="1">'R6年度計画表2.2'!$A$1:$M$22</definedName>
    <definedName name="_xlnm.Print_Area" localSheetId="10">遺骨収集!$A$1:$L$85</definedName>
    <definedName name="_xlnm.Print_Area" localSheetId="5">'第1次(サイパン）'!$A$1:$L$79</definedName>
    <definedName name="_xlnm.Print_Area" localSheetId="6">'第2次（パガン）'!$A$2:$L$53</definedName>
    <definedName name="_xlnm.Print_Area" localSheetId="7">'第3次（グアム）'!$A$1:$L$60</definedName>
    <definedName name="_xlnm.Print_Area" localSheetId="8">'第4次（サイパン）'!$A$2:$L$79</definedName>
    <definedName name="_xlnm.Print_Area" localSheetId="9">'第5次（テニアン）'!$A$1:$M$82</definedName>
    <definedName name="_xlnm.Print_Area" localSheetId="11">'第6次（テニアン）'!$A$1:$L$82</definedName>
  </definedNames>
  <calcPr calcId="191029"/>
</workbook>
</file>

<file path=xl/calcChain.xml><?xml version="1.0" encoding="utf-8"?>
<calcChain xmlns="http://schemas.openxmlformats.org/spreadsheetml/2006/main">
  <c r="J6" i="114" l="1"/>
  <c r="I6" i="114"/>
  <c r="F6" i="114"/>
  <c r="J6" i="113"/>
  <c r="I6" i="113"/>
  <c r="F6" i="113"/>
  <c r="B13" i="115"/>
  <c r="A13" i="115"/>
  <c r="A16" i="115" s="1"/>
  <c r="A19" i="115" s="1"/>
  <c r="A22" i="115" s="1"/>
  <c r="A25" i="115" s="1"/>
  <c r="C8" i="115"/>
  <c r="J11" i="113"/>
  <c r="I11" i="113"/>
  <c r="F11" i="113"/>
  <c r="J11" i="114"/>
  <c r="J10" i="114"/>
  <c r="J9" i="114"/>
  <c r="J8" i="114"/>
  <c r="J7" i="114"/>
  <c r="J5" i="114"/>
  <c r="I11" i="114"/>
  <c r="F11" i="114"/>
  <c r="I10" i="114"/>
  <c r="F10" i="114"/>
  <c r="I9" i="114"/>
  <c r="F9" i="114"/>
  <c r="I8" i="114"/>
  <c r="F8" i="114"/>
  <c r="I7" i="114"/>
  <c r="F7" i="114"/>
  <c r="I5" i="114"/>
  <c r="F5" i="114"/>
  <c r="K1" i="114"/>
  <c r="J10" i="113"/>
  <c r="I10" i="113"/>
  <c r="F10" i="113"/>
  <c r="J9" i="113"/>
  <c r="I9" i="113"/>
  <c r="F9" i="113"/>
  <c r="J8" i="113"/>
  <c r="I8" i="113"/>
  <c r="F8" i="113"/>
  <c r="J7" i="113"/>
  <c r="I7" i="113"/>
  <c r="F7" i="113"/>
  <c r="J5" i="113"/>
  <c r="I5" i="113"/>
  <c r="F5" i="113"/>
  <c r="M1" i="113"/>
  <c r="J13" i="106"/>
  <c r="I13" i="106"/>
  <c r="F13" i="106"/>
  <c r="J12" i="106"/>
  <c r="I12" i="106"/>
  <c r="F12" i="106"/>
  <c r="J11" i="106"/>
  <c r="I11" i="106"/>
  <c r="F11" i="106"/>
  <c r="J10" i="106"/>
  <c r="I10" i="106"/>
  <c r="F10" i="106"/>
  <c r="J9" i="106"/>
  <c r="I9" i="106"/>
  <c r="F9" i="106"/>
  <c r="J8" i="106"/>
  <c r="I8" i="106"/>
  <c r="F8" i="106"/>
  <c r="J7" i="106"/>
  <c r="I7" i="106"/>
  <c r="F7" i="106"/>
  <c r="J6" i="106"/>
  <c r="I6" i="106"/>
  <c r="F6" i="106"/>
  <c r="J5" i="106"/>
  <c r="I5" i="106"/>
  <c r="F5" i="106"/>
  <c r="K1" i="106"/>
  <c r="J13" i="104"/>
  <c r="I13" i="104"/>
  <c r="F13" i="104"/>
  <c r="J12" i="104"/>
  <c r="I12" i="104"/>
  <c r="F12" i="104"/>
  <c r="J11" i="104"/>
  <c r="I11" i="104"/>
  <c r="F11" i="104"/>
  <c r="J10" i="104"/>
  <c r="I10" i="104"/>
  <c r="F10" i="104"/>
  <c r="J9" i="104"/>
  <c r="I9" i="104"/>
  <c r="F9" i="104"/>
  <c r="J8" i="104"/>
  <c r="I8" i="104"/>
  <c r="F8" i="104"/>
  <c r="J7" i="104"/>
  <c r="I7" i="104"/>
  <c r="F7" i="104"/>
  <c r="J6" i="104"/>
  <c r="I6" i="104"/>
  <c r="F6" i="104"/>
  <c r="J5" i="104"/>
  <c r="I5" i="104"/>
  <c r="F5" i="104"/>
  <c r="K1" i="104"/>
  <c r="A28" i="115" l="1"/>
  <c r="A31" i="115" s="1"/>
  <c r="A34" i="115" s="1"/>
  <c r="A37" i="115" s="1"/>
  <c r="A40" i="115" s="1"/>
  <c r="A43" i="115" s="1"/>
  <c r="A46" i="115" s="1"/>
  <c r="A49" i="115" s="1"/>
  <c r="C13" i="115"/>
  <c r="B16" i="115"/>
  <c r="C16" i="115" s="1"/>
  <c r="B13" i="103"/>
  <c r="A13" i="103"/>
  <c r="C8" i="103"/>
  <c r="A22" i="103" l="1"/>
  <c r="B22" i="103"/>
  <c r="C22" i="103" s="1"/>
  <c r="B19" i="115"/>
  <c r="C13" i="103"/>
  <c r="B26" i="103" l="1"/>
  <c r="B30" i="103" s="1"/>
  <c r="A26" i="103"/>
  <c r="A30" i="103" s="1"/>
  <c r="C19" i="115"/>
  <c r="B22" i="115"/>
  <c r="C26" i="103" l="1"/>
  <c r="B34" i="103"/>
  <c r="C30" i="103"/>
  <c r="A34" i="103"/>
  <c r="A38" i="103" s="1"/>
  <c r="C22" i="115"/>
  <c r="B25" i="115"/>
  <c r="C25" i="115" s="1"/>
  <c r="C34" i="103" l="1"/>
  <c r="B38" i="103"/>
  <c r="C38" i="103" s="1"/>
  <c r="A42" i="103"/>
  <c r="A46" i="103" s="1"/>
  <c r="A50" i="103" s="1"/>
  <c r="B42" i="103" l="1"/>
  <c r="A54" i="103"/>
  <c r="A58" i="103" s="1"/>
  <c r="A62" i="103" l="1"/>
  <c r="C42" i="103"/>
  <c r="B46" i="103"/>
  <c r="B50" i="103" s="1"/>
  <c r="C50" i="103" s="1"/>
  <c r="B28" i="115"/>
  <c r="B31" i="115" s="1"/>
  <c r="J10" i="102"/>
  <c r="I10" i="102"/>
  <c r="F10" i="102"/>
  <c r="C46" i="103" l="1"/>
  <c r="B54" i="103"/>
  <c r="A68" i="103"/>
  <c r="A74" i="103" s="1"/>
  <c r="A81" i="103" s="1"/>
  <c r="C28" i="115"/>
  <c r="C31" i="115"/>
  <c r="B34" i="115"/>
  <c r="J13" i="102"/>
  <c r="I13" i="102"/>
  <c r="F13" i="102"/>
  <c r="J12" i="102"/>
  <c r="I12" i="102"/>
  <c r="F12" i="102"/>
  <c r="J11" i="102"/>
  <c r="I11" i="102"/>
  <c r="F11" i="102"/>
  <c r="J9" i="102"/>
  <c r="I9" i="102"/>
  <c r="F9" i="102"/>
  <c r="J8" i="102"/>
  <c r="I8" i="102"/>
  <c r="F8" i="102"/>
  <c r="J7" i="102"/>
  <c r="I7" i="102"/>
  <c r="F7" i="102"/>
  <c r="J6" i="102"/>
  <c r="I6" i="102"/>
  <c r="F6" i="102"/>
  <c r="J5" i="102"/>
  <c r="I5" i="102"/>
  <c r="F5" i="102"/>
  <c r="K1" i="102"/>
  <c r="C54" i="103" l="1"/>
  <c r="B58" i="103"/>
  <c r="C58" i="103" s="1"/>
  <c r="C34" i="115"/>
  <c r="B37" i="115"/>
  <c r="B62" i="103" l="1"/>
  <c r="C62" i="103" s="1"/>
  <c r="C37" i="115"/>
  <c r="B40" i="115"/>
  <c r="B43" i="115" s="1"/>
  <c r="B13" i="93"/>
  <c r="A13" i="93"/>
  <c r="A17" i="93" s="1"/>
  <c r="A21" i="93" s="1"/>
  <c r="A30" i="93" s="1"/>
  <c r="A34" i="93" s="1"/>
  <c r="A38" i="93" s="1"/>
  <c r="A42" i="93" s="1"/>
  <c r="A46" i="93" s="1"/>
  <c r="A50" i="93" s="1"/>
  <c r="A54" i="93" s="1"/>
  <c r="C8" i="93"/>
  <c r="B68" i="103" l="1"/>
  <c r="C68" i="103" s="1"/>
  <c r="C43" i="115"/>
  <c r="B46" i="115"/>
  <c r="C40" i="115"/>
  <c r="C13" i="93"/>
  <c r="B17" i="93"/>
  <c r="C17" i="93" s="1"/>
  <c r="B74" i="103" l="1"/>
  <c r="B81" i="103" s="1"/>
  <c r="C81" i="103" s="1"/>
  <c r="C74" i="103"/>
  <c r="C46" i="115"/>
  <c r="B49" i="115"/>
  <c r="C49" i="115" s="1"/>
  <c r="B21" i="93"/>
  <c r="C21" i="93" s="1"/>
  <c r="B30" i="93" l="1"/>
  <c r="C30" i="93" l="1"/>
  <c r="B34" i="93"/>
  <c r="C34" i="93" l="1"/>
  <c r="B38" i="93"/>
  <c r="C38" i="93" s="1"/>
  <c r="B42" i="93" l="1"/>
  <c r="C42" i="93" s="1"/>
  <c r="B46" i="93" l="1"/>
  <c r="C46" i="93" s="1"/>
  <c r="B12" i="92"/>
  <c r="A12" i="92"/>
  <c r="A22" i="92" s="1"/>
  <c r="A26" i="92" s="1"/>
  <c r="A30" i="92" s="1"/>
  <c r="A34" i="92" s="1"/>
  <c r="A38" i="92" s="1"/>
  <c r="A42" i="92" s="1"/>
  <c r="A46" i="92" s="1"/>
  <c r="A50" i="92" s="1"/>
  <c r="A54" i="92" s="1"/>
  <c r="A58" i="92" s="1"/>
  <c r="A62" i="92" s="1"/>
  <c r="A66" i="92" s="1"/>
  <c r="A70" i="92" s="1"/>
  <c r="A75" i="92" s="1"/>
  <c r="C8" i="92"/>
  <c r="B50" i="93" l="1"/>
  <c r="C12" i="92"/>
  <c r="B22" i="92"/>
  <c r="B26" i="92" s="1"/>
  <c r="C50" i="93" l="1"/>
  <c r="C26" i="92"/>
  <c r="C22" i="92"/>
  <c r="B30" i="92"/>
  <c r="C30" i="92" s="1"/>
  <c r="B54" i="93" l="1"/>
  <c r="C54" i="93" s="1"/>
  <c r="B34" i="92"/>
  <c r="C34" i="92" s="1"/>
  <c r="B38" i="92" l="1"/>
  <c r="C38" i="92" l="1"/>
  <c r="B42" i="92"/>
  <c r="C42" i="92" l="1"/>
  <c r="B46" i="92"/>
  <c r="C46" i="92" l="1"/>
  <c r="B50" i="92"/>
  <c r="C50" i="92" l="1"/>
  <c r="B54" i="92"/>
  <c r="C54" i="92" l="1"/>
  <c r="B58" i="92"/>
  <c r="C58" i="92" l="1"/>
  <c r="B62" i="92"/>
  <c r="C62" i="92" l="1"/>
  <c r="B66" i="92"/>
  <c r="C66" i="92" l="1"/>
  <c r="B70" i="92"/>
  <c r="C70" i="92" l="1"/>
  <c r="B75" i="92"/>
  <c r="C75" i="92" s="1"/>
  <c r="C8" i="87" l="1"/>
  <c r="B12" i="89"/>
  <c r="A12" i="89"/>
  <c r="A20" i="89" s="1"/>
  <c r="A24" i="89" s="1"/>
  <c r="A28" i="89" s="1"/>
  <c r="A32" i="89" s="1"/>
  <c r="A36" i="89" s="1"/>
  <c r="A40" i="89" s="1"/>
  <c r="A44" i="89" s="1"/>
  <c r="A48" i="89" s="1"/>
  <c r="A52" i="89" s="1"/>
  <c r="A56" i="89" s="1"/>
  <c r="A60" i="89" s="1"/>
  <c r="A64" i="89" s="1"/>
  <c r="A68" i="89" s="1"/>
  <c r="A72" i="89" s="1"/>
  <c r="C8" i="89"/>
  <c r="C12" i="89" l="1"/>
  <c r="B20" i="89"/>
  <c r="C20" i="89" s="1"/>
  <c r="B24" i="89" l="1"/>
  <c r="C24" i="89" s="1"/>
  <c r="B28" i="89" l="1"/>
  <c r="C28" i="89" s="1"/>
  <c r="B32" i="89" l="1"/>
  <c r="B36" i="89" s="1"/>
  <c r="C36" i="89" s="1"/>
  <c r="B40" i="89" l="1"/>
  <c r="C40" i="89" s="1"/>
  <c r="C32" i="89"/>
  <c r="B44" i="89" l="1"/>
  <c r="B48" i="89" s="1"/>
  <c r="C48" i="89" s="1"/>
  <c r="B52" i="89" l="1"/>
  <c r="C52" i="89" s="1"/>
  <c r="C44" i="89"/>
  <c r="B56" i="89"/>
  <c r="C56" i="89" l="1"/>
  <c r="B60" i="89"/>
  <c r="C60" i="89" l="1"/>
  <c r="B64" i="89"/>
  <c r="B68" i="89" s="1"/>
  <c r="C68" i="89" l="1"/>
  <c r="B72" i="89"/>
  <c r="C72" i="89" s="1"/>
  <c r="C64" i="89"/>
  <c r="B12" i="87" l="1"/>
  <c r="C12" i="87" s="1"/>
  <c r="A12" i="87"/>
  <c r="A22" i="87" s="1"/>
  <c r="A26" i="87" s="1"/>
  <c r="A30" i="87" s="1"/>
  <c r="A34" i="87" s="1"/>
  <c r="A38" i="87" s="1"/>
  <c r="A42" i="87" s="1"/>
  <c r="A46" i="87" s="1"/>
  <c r="A50" i="87" s="1"/>
  <c r="A54" i="87" s="1"/>
  <c r="A58" i="87" s="1"/>
  <c r="A62" i="87" s="1"/>
  <c r="A66" i="87" s="1"/>
  <c r="A70" i="87" s="1"/>
  <c r="A75" i="87" s="1"/>
  <c r="B22" i="87" l="1"/>
  <c r="C22" i="87" s="1"/>
  <c r="B26" i="87" l="1"/>
  <c r="B30" i="87" l="1"/>
  <c r="C30" i="87" s="1"/>
  <c r="C26" i="87"/>
  <c r="B34" i="87" l="1"/>
  <c r="C34" i="87" s="1"/>
  <c r="B38" i="87" l="1"/>
  <c r="C38" i="87" s="1"/>
  <c r="B42" i="87"/>
  <c r="C42" i="87" s="1"/>
  <c r="B46" i="87" l="1"/>
  <c r="C46" i="87" s="1"/>
  <c r="B50" i="87" l="1"/>
  <c r="B54" i="87" l="1"/>
  <c r="C54" i="87" s="1"/>
  <c r="C50" i="87"/>
  <c r="B58" i="87" l="1"/>
  <c r="C58" i="87" s="1"/>
  <c r="B62" i="87" l="1"/>
  <c r="C62" i="87" s="1"/>
  <c r="B66" i="87" l="1"/>
  <c r="C66" i="87" s="1"/>
  <c r="B70" i="87"/>
  <c r="C70" i="87" s="1"/>
  <c r="B75" i="87" l="1"/>
  <c r="C75" i="87" s="1"/>
  <c r="B13" i="65" l="1"/>
  <c r="A13" i="65"/>
  <c r="A20" i="65" s="1"/>
  <c r="A24" i="65" s="1"/>
  <c r="A28" i="65" s="1"/>
  <c r="A32" i="65" s="1"/>
  <c r="A36" i="65" s="1"/>
  <c r="A40" i="65" s="1"/>
  <c r="A44" i="65" s="1"/>
  <c r="A48" i="65" s="1"/>
  <c r="A52" i="65" s="1"/>
  <c r="C8" i="65"/>
  <c r="A56" i="65" l="1"/>
  <c r="B20" i="65"/>
  <c r="C20" i="65" s="1"/>
  <c r="C13" i="65"/>
  <c r="A60" i="65" l="1"/>
  <c r="B24" i="65"/>
  <c r="A64" i="65" l="1"/>
  <c r="A68" i="65" s="1"/>
  <c r="A72" i="65" s="1"/>
  <c r="C24" i="65"/>
  <c r="B28" i="65"/>
  <c r="C28" i="65" l="1"/>
  <c r="B32" i="65"/>
  <c r="C32" i="65" l="1"/>
  <c r="B36" i="65"/>
  <c r="C36" i="65" l="1"/>
  <c r="B40" i="65"/>
  <c r="C40" i="65" s="1"/>
  <c r="B44" i="65" l="1"/>
  <c r="C44" i="65" s="1"/>
  <c r="B48" i="65" l="1"/>
  <c r="C48" i="65" s="1"/>
  <c r="B52" i="65" l="1"/>
  <c r="C52" i="65" l="1"/>
  <c r="B56" i="65"/>
  <c r="C56" i="65" l="1"/>
  <c r="B60" i="65"/>
  <c r="B64" i="65" s="1"/>
  <c r="C64" i="65" l="1"/>
  <c r="B68" i="65"/>
  <c r="C60" i="65"/>
  <c r="C68" i="65" l="1"/>
  <c r="B72" i="65"/>
  <c r="C72" i="65" s="1"/>
</calcChain>
</file>

<file path=xl/sharedStrings.xml><?xml version="1.0" encoding="utf-8"?>
<sst xmlns="http://schemas.openxmlformats.org/spreadsheetml/2006/main" count="946" uniqueCount="158">
  <si>
    <t>派遣区分</t>
    <rPh sb="0" eb="2">
      <t>ハケン</t>
    </rPh>
    <rPh sb="2" eb="4">
      <t>クブン</t>
    </rPh>
    <phoneticPr fontId="1"/>
  </si>
  <si>
    <t>日程</t>
    <rPh sb="0" eb="2">
      <t>ニッテイ</t>
    </rPh>
    <phoneticPr fontId="1"/>
  </si>
  <si>
    <t>期間</t>
    <rPh sb="0" eb="2">
      <t>キカン</t>
    </rPh>
    <phoneticPr fontId="1"/>
  </si>
  <si>
    <t>備考</t>
    <rPh sb="0" eb="2">
      <t>ビコウ</t>
    </rPh>
    <phoneticPr fontId="1"/>
  </si>
  <si>
    <t>現地調査</t>
    <rPh sb="0" eb="2">
      <t>ゲンチ</t>
    </rPh>
    <rPh sb="2" eb="4">
      <t>チョウサ</t>
    </rPh>
    <phoneticPr fontId="1"/>
  </si>
  <si>
    <t>～</t>
    <phoneticPr fontId="1"/>
  </si>
  <si>
    <t>実施地域</t>
    <rPh sb="0" eb="2">
      <t>ジッシ</t>
    </rPh>
    <rPh sb="2" eb="4">
      <t>チイキ</t>
    </rPh>
    <phoneticPr fontId="1"/>
  </si>
  <si>
    <t>派遣名</t>
    <rPh sb="0" eb="2">
      <t>ハケン</t>
    </rPh>
    <rPh sb="2" eb="3">
      <t>メイ</t>
    </rPh>
    <phoneticPr fontId="1"/>
  </si>
  <si>
    <t>第１次</t>
    <rPh sb="0" eb="1">
      <t>ダイ</t>
    </rPh>
    <rPh sb="2" eb="3">
      <t>ジ</t>
    </rPh>
    <phoneticPr fontId="1"/>
  </si>
  <si>
    <t>第２次</t>
    <rPh sb="0" eb="1">
      <t>ダイ</t>
    </rPh>
    <rPh sb="2" eb="3">
      <t>ジ</t>
    </rPh>
    <phoneticPr fontId="1"/>
  </si>
  <si>
    <t>テニアン</t>
    <phoneticPr fontId="1"/>
  </si>
  <si>
    <t>第３次</t>
    <rPh sb="0" eb="1">
      <t>ダイ</t>
    </rPh>
    <rPh sb="2" eb="3">
      <t>ジ</t>
    </rPh>
    <phoneticPr fontId="1"/>
  </si>
  <si>
    <t>グアム</t>
    <phoneticPr fontId="1"/>
  </si>
  <si>
    <t>サイパン</t>
    <phoneticPr fontId="1"/>
  </si>
  <si>
    <t>第４次</t>
    <rPh sb="0" eb="1">
      <t>ダイ</t>
    </rPh>
    <rPh sb="2" eb="3">
      <t>ジ</t>
    </rPh>
    <phoneticPr fontId="1"/>
  </si>
  <si>
    <t>第５次</t>
    <rPh sb="0" eb="1">
      <t>ダイ</t>
    </rPh>
    <rPh sb="2" eb="3">
      <t>ジ</t>
    </rPh>
    <phoneticPr fontId="1"/>
  </si>
  <si>
    <t>第６次</t>
    <rPh sb="0" eb="1">
      <t>ダイ</t>
    </rPh>
    <rPh sb="2" eb="3">
      <t>ジ</t>
    </rPh>
    <phoneticPr fontId="1"/>
  </si>
  <si>
    <t>―</t>
    <phoneticPr fontId="1"/>
  </si>
  <si>
    <t>第７次</t>
    <rPh sb="0" eb="1">
      <t>ダイ</t>
    </rPh>
    <rPh sb="2" eb="3">
      <t>ジ</t>
    </rPh>
    <phoneticPr fontId="1"/>
  </si>
  <si>
    <t>※　拝礼式前は、前年度の精算の資料作成、本年度の派遣計画作成があるので派遣は避けること。</t>
    <rPh sb="2" eb="4">
      <t>ハイレイ</t>
    </rPh>
    <rPh sb="4" eb="5">
      <t>シキ</t>
    </rPh>
    <rPh sb="5" eb="6">
      <t>マエ</t>
    </rPh>
    <rPh sb="8" eb="11">
      <t>ゼンネンド</t>
    </rPh>
    <rPh sb="12" eb="14">
      <t>セイサン</t>
    </rPh>
    <rPh sb="15" eb="17">
      <t>シリョウ</t>
    </rPh>
    <rPh sb="17" eb="19">
      <t>サクセイ</t>
    </rPh>
    <rPh sb="20" eb="23">
      <t>ホンネンド</t>
    </rPh>
    <rPh sb="24" eb="26">
      <t>ハケン</t>
    </rPh>
    <rPh sb="26" eb="28">
      <t>ケイカク</t>
    </rPh>
    <rPh sb="28" eb="30">
      <t>サクセイ</t>
    </rPh>
    <rPh sb="35" eb="37">
      <t>ハケン</t>
    </rPh>
    <rPh sb="38" eb="39">
      <t>サ</t>
    </rPh>
    <phoneticPr fontId="1"/>
  </si>
  <si>
    <t>※　３月中旬以降は、本年度の精算の資料作成、来年度の派遣計画作成があるので派遣は避けること。</t>
    <rPh sb="3" eb="4">
      <t>ツキ</t>
    </rPh>
    <rPh sb="4" eb="6">
      <t>チュウジュン</t>
    </rPh>
    <rPh sb="6" eb="8">
      <t>イコウ</t>
    </rPh>
    <rPh sb="10" eb="13">
      <t>ホンネンド</t>
    </rPh>
    <rPh sb="14" eb="16">
      <t>セイサン</t>
    </rPh>
    <rPh sb="17" eb="19">
      <t>シリョウ</t>
    </rPh>
    <rPh sb="19" eb="21">
      <t>サクセイ</t>
    </rPh>
    <rPh sb="22" eb="24">
      <t>ライネン</t>
    </rPh>
    <rPh sb="24" eb="25">
      <t>ド</t>
    </rPh>
    <rPh sb="26" eb="28">
      <t>ハケン</t>
    </rPh>
    <rPh sb="28" eb="30">
      <t>ケイカク</t>
    </rPh>
    <rPh sb="30" eb="32">
      <t>サクセイ</t>
    </rPh>
    <rPh sb="37" eb="39">
      <t>ハケン</t>
    </rPh>
    <rPh sb="40" eb="41">
      <t>サ</t>
    </rPh>
    <phoneticPr fontId="1"/>
  </si>
  <si>
    <t>※　予算が決定していないため、MAXの回数で計画（案）を作成。</t>
    <rPh sb="2" eb="4">
      <t>ヨサン</t>
    </rPh>
    <rPh sb="5" eb="7">
      <t>ケッテイ</t>
    </rPh>
    <rPh sb="19" eb="21">
      <t>カイスウ</t>
    </rPh>
    <rPh sb="22" eb="24">
      <t>ケイカク</t>
    </rPh>
    <rPh sb="25" eb="26">
      <t>アン</t>
    </rPh>
    <rPh sb="28" eb="30">
      <t>サクセイ</t>
    </rPh>
    <phoneticPr fontId="1"/>
  </si>
  <si>
    <t>※　拝礼式、追悼式の日は派遣を避けている。</t>
    <rPh sb="2" eb="4">
      <t>ハイレイ</t>
    </rPh>
    <rPh sb="4" eb="5">
      <t>シキ</t>
    </rPh>
    <rPh sb="6" eb="9">
      <t>ツイトウシキ</t>
    </rPh>
    <rPh sb="10" eb="11">
      <t>ヒ</t>
    </rPh>
    <rPh sb="12" eb="14">
      <t>ハケン</t>
    </rPh>
    <rPh sb="15" eb="16">
      <t>サ</t>
    </rPh>
    <phoneticPr fontId="1"/>
  </si>
  <si>
    <t>日次</t>
    <rPh sb="0" eb="2">
      <t>ニチジ</t>
    </rPh>
    <phoneticPr fontId="21"/>
  </si>
  <si>
    <t>月　日</t>
    <phoneticPr fontId="21"/>
  </si>
  <si>
    <t>曜
日</t>
    <rPh sb="0" eb="1">
      <t>ヨウ</t>
    </rPh>
    <rPh sb="2" eb="3">
      <t>ニチ</t>
    </rPh>
    <phoneticPr fontId="16"/>
  </si>
  <si>
    <t>時間</t>
    <rPh sb="0" eb="2">
      <t>ジカン</t>
    </rPh>
    <phoneticPr fontId="16"/>
  </si>
  <si>
    <t>都市（空港）</t>
    <rPh sb="0" eb="1">
      <t>ミヤコ</t>
    </rPh>
    <rPh sb="1" eb="2">
      <t>シ</t>
    </rPh>
    <rPh sb="3" eb="5">
      <t>クウコウ</t>
    </rPh>
    <phoneticPr fontId="16"/>
  </si>
  <si>
    <t>行動及び概要</t>
    <rPh sb="0" eb="1">
      <t>ギョウ</t>
    </rPh>
    <rPh sb="1" eb="2">
      <t>ドウ</t>
    </rPh>
    <rPh sb="2" eb="3">
      <t>オヨ</t>
    </rPh>
    <rPh sb="4" eb="5">
      <t>ガイ</t>
    </rPh>
    <rPh sb="5" eb="6">
      <t>ヨウ</t>
    </rPh>
    <phoneticPr fontId="16"/>
  </si>
  <si>
    <t>成田</t>
    <rPh sb="0" eb="2">
      <t>ナリタ</t>
    </rPh>
    <phoneticPr fontId="16"/>
  </si>
  <si>
    <t>発</t>
    <rPh sb="0" eb="1">
      <t>ハツ</t>
    </rPh>
    <phoneticPr fontId="16"/>
  </si>
  <si>
    <t>着</t>
    <rPh sb="0" eb="1">
      <t>チャク</t>
    </rPh>
    <phoneticPr fontId="1"/>
  </si>
  <si>
    <t>サイパン</t>
    <phoneticPr fontId="21"/>
  </si>
  <si>
    <t>泊</t>
    <rPh sb="0" eb="1">
      <t>ハク</t>
    </rPh>
    <phoneticPr fontId="21"/>
  </si>
  <si>
    <t>【北マリアナ諸島歴史保存局表敬訪問】</t>
    <rPh sb="1" eb="2">
      <t>キタ</t>
    </rPh>
    <rPh sb="6" eb="8">
      <t>ショトウ</t>
    </rPh>
    <rPh sb="8" eb="10">
      <t>レキシ</t>
    </rPh>
    <rPh sb="10" eb="12">
      <t>ホゾン</t>
    </rPh>
    <rPh sb="12" eb="13">
      <t>キョク</t>
    </rPh>
    <rPh sb="13" eb="15">
      <t>ヒョウケイ</t>
    </rPh>
    <rPh sb="15" eb="17">
      <t>ホウモン</t>
    </rPh>
    <phoneticPr fontId="21"/>
  </si>
  <si>
    <t>【北マリアナ諸島北部諸島支庁表敬訪問】</t>
    <rPh sb="1" eb="2">
      <t>キタ</t>
    </rPh>
    <rPh sb="6" eb="8">
      <t>ショトウ</t>
    </rPh>
    <rPh sb="8" eb="10">
      <t>ホクブ</t>
    </rPh>
    <rPh sb="10" eb="12">
      <t>ショトウ</t>
    </rPh>
    <rPh sb="12" eb="14">
      <t>シチョウ</t>
    </rPh>
    <rPh sb="14" eb="16">
      <t>ヒョウケイ</t>
    </rPh>
    <rPh sb="16" eb="18">
      <t>ホウモン</t>
    </rPh>
    <phoneticPr fontId="21"/>
  </si>
  <si>
    <t>【在サイパン領事事務所表敬訪問】</t>
    <rPh sb="1" eb="2">
      <t>ザイ</t>
    </rPh>
    <rPh sb="6" eb="8">
      <t>リョウジ</t>
    </rPh>
    <rPh sb="8" eb="10">
      <t>ジム</t>
    </rPh>
    <rPh sb="10" eb="11">
      <t>ショ</t>
    </rPh>
    <rPh sb="11" eb="13">
      <t>ヒョウケイ</t>
    </rPh>
    <rPh sb="13" eb="15">
      <t>ホウモン</t>
    </rPh>
    <phoneticPr fontId="21"/>
  </si>
  <si>
    <t>発</t>
    <rPh sb="0" eb="1">
      <t>ハツ</t>
    </rPh>
    <phoneticPr fontId="1"/>
  </si>
  <si>
    <t>【サイト記録、遺骨収容、遺骨鑑定】</t>
    <rPh sb="4" eb="6">
      <t>キロク</t>
    </rPh>
    <rPh sb="7" eb="9">
      <t>イコツ</t>
    </rPh>
    <rPh sb="9" eb="11">
      <t>シュウヨウ</t>
    </rPh>
    <rPh sb="12" eb="14">
      <t>イコツ</t>
    </rPh>
    <rPh sb="14" eb="16">
      <t>カンテイ</t>
    </rPh>
    <phoneticPr fontId="21"/>
  </si>
  <si>
    <t>泊</t>
    <rPh sb="0" eb="1">
      <t>ハク</t>
    </rPh>
    <phoneticPr fontId="16"/>
  </si>
  <si>
    <t>【北マリアナ諸島歴史保存局結果報告】</t>
    <rPh sb="1" eb="2">
      <t>キタ</t>
    </rPh>
    <rPh sb="6" eb="8">
      <t>ショトウ</t>
    </rPh>
    <rPh sb="8" eb="10">
      <t>レキシ</t>
    </rPh>
    <rPh sb="10" eb="12">
      <t>ホゾン</t>
    </rPh>
    <rPh sb="12" eb="13">
      <t>キョク</t>
    </rPh>
    <rPh sb="13" eb="15">
      <t>ケッカ</t>
    </rPh>
    <rPh sb="15" eb="17">
      <t>ホウコク</t>
    </rPh>
    <phoneticPr fontId="21"/>
  </si>
  <si>
    <t>【在サイパン領事事務所結果報告】</t>
    <rPh sb="1" eb="2">
      <t>ザイ</t>
    </rPh>
    <rPh sb="6" eb="8">
      <t>リョウジ</t>
    </rPh>
    <rPh sb="8" eb="10">
      <t>ジム</t>
    </rPh>
    <rPh sb="10" eb="11">
      <t>ショ</t>
    </rPh>
    <rPh sb="11" eb="13">
      <t>ケッカ</t>
    </rPh>
    <rPh sb="13" eb="15">
      <t>ホウコク</t>
    </rPh>
    <phoneticPr fontId="21"/>
  </si>
  <si>
    <t>発</t>
    <rPh sb="0" eb="1">
      <t>ハツ</t>
    </rPh>
    <phoneticPr fontId="21"/>
  </si>
  <si>
    <t>成田</t>
    <rPh sb="0" eb="2">
      <t>ナリタ</t>
    </rPh>
    <phoneticPr fontId="21"/>
  </si>
  <si>
    <t>着</t>
    <rPh sb="0" eb="1">
      <t>チャク</t>
    </rPh>
    <phoneticPr fontId="21"/>
  </si>
  <si>
    <t>※　日程は、現地事情等により変更することがある。</t>
    <rPh sb="2" eb="4">
      <t>ニッテイ</t>
    </rPh>
    <rPh sb="6" eb="8">
      <t>ゲンチ</t>
    </rPh>
    <rPh sb="8" eb="11">
      <t>ジジョウナド</t>
    </rPh>
    <rPh sb="14" eb="16">
      <t>ヘンコウ</t>
    </rPh>
    <phoneticPr fontId="16"/>
  </si>
  <si>
    <t>【HPOテニアン事務所表敬訪問】</t>
    <rPh sb="8" eb="10">
      <t>ジム</t>
    </rPh>
    <rPh sb="10" eb="11">
      <t>ショ</t>
    </rPh>
    <rPh sb="11" eb="13">
      <t>ヒョウケイ</t>
    </rPh>
    <rPh sb="13" eb="15">
      <t>ホウモン</t>
    </rPh>
    <phoneticPr fontId="21"/>
  </si>
  <si>
    <t>テニアン</t>
    <phoneticPr fontId="21"/>
  </si>
  <si>
    <t>グアム</t>
    <phoneticPr fontId="21"/>
  </si>
  <si>
    <t>【現地調査】</t>
    <rPh sb="1" eb="3">
      <t>ゲンチ</t>
    </rPh>
    <rPh sb="3" eb="5">
      <t>チョウサ</t>
    </rPh>
    <phoneticPr fontId="21"/>
  </si>
  <si>
    <t>【在ハガッニャ日本国総領事館表敬訪問】</t>
    <rPh sb="1" eb="2">
      <t>ザイ</t>
    </rPh>
    <rPh sb="7" eb="9">
      <t>ニホン</t>
    </rPh>
    <rPh sb="9" eb="10">
      <t>コク</t>
    </rPh>
    <rPh sb="10" eb="14">
      <t>ソウリョウジカン</t>
    </rPh>
    <rPh sb="14" eb="16">
      <t>ヒョウケイ</t>
    </rPh>
    <rPh sb="16" eb="18">
      <t>ホウモン</t>
    </rPh>
    <phoneticPr fontId="21"/>
  </si>
  <si>
    <t>【グアム警察署表敬訪問】</t>
    <rPh sb="4" eb="7">
      <t>ケイサツショ</t>
    </rPh>
    <rPh sb="7" eb="9">
      <t>ヒョウケイ</t>
    </rPh>
    <rPh sb="9" eb="11">
      <t>ホウモン</t>
    </rPh>
    <phoneticPr fontId="21"/>
  </si>
  <si>
    <t>【グアム歴史保存局表敬訪問】</t>
    <rPh sb="4" eb="6">
      <t>レキシ</t>
    </rPh>
    <rPh sb="6" eb="8">
      <t>ホゾン</t>
    </rPh>
    <rPh sb="8" eb="9">
      <t>キョク</t>
    </rPh>
    <rPh sb="9" eb="11">
      <t>ヒョウケイ</t>
    </rPh>
    <rPh sb="11" eb="13">
      <t>ホウモン</t>
    </rPh>
    <phoneticPr fontId="21"/>
  </si>
  <si>
    <t>（UA196便）</t>
    <rPh sb="6" eb="7">
      <t>ビン</t>
    </rPh>
    <phoneticPr fontId="1"/>
  </si>
  <si>
    <t>【結団式】</t>
    <rPh sb="1" eb="4">
      <t>ケツダンシキ</t>
    </rPh>
    <phoneticPr fontId="1"/>
  </si>
  <si>
    <t>（UA174便）</t>
    <rPh sb="6" eb="7">
      <t>ビン</t>
    </rPh>
    <phoneticPr fontId="21"/>
  </si>
  <si>
    <t>（チャーター船）</t>
    <rPh sb="6" eb="7">
      <t>フネ</t>
    </rPh>
    <phoneticPr fontId="1"/>
  </si>
  <si>
    <t>パガン</t>
    <phoneticPr fontId="1"/>
  </si>
  <si>
    <t>パガン</t>
    <phoneticPr fontId="21"/>
  </si>
  <si>
    <t>※　HPOの結果報告があるので、土、日、(月)のCNMI復路は避けること。</t>
    <rPh sb="6" eb="8">
      <t>ケッカ</t>
    </rPh>
    <rPh sb="8" eb="10">
      <t>ホウコク</t>
    </rPh>
    <rPh sb="16" eb="17">
      <t>ツチ</t>
    </rPh>
    <rPh sb="18" eb="19">
      <t>ヒ</t>
    </rPh>
    <rPh sb="21" eb="22">
      <t>ゲツ</t>
    </rPh>
    <rPh sb="28" eb="30">
      <t>フクロ</t>
    </rPh>
    <rPh sb="31" eb="32">
      <t>サ</t>
    </rPh>
    <phoneticPr fontId="1"/>
  </si>
  <si>
    <t>※　パガン島の予算は「その他中部太平洋地域」で計上している。</t>
    <rPh sb="5" eb="6">
      <t>トウ</t>
    </rPh>
    <rPh sb="7" eb="9">
      <t>ヨサン</t>
    </rPh>
    <rPh sb="13" eb="14">
      <t>タ</t>
    </rPh>
    <rPh sb="14" eb="19">
      <t>チュウブタイヘイヨウ</t>
    </rPh>
    <rPh sb="19" eb="21">
      <t>チイキ</t>
    </rPh>
    <rPh sb="23" eb="25">
      <t>ケイジョウ</t>
    </rPh>
    <phoneticPr fontId="1"/>
  </si>
  <si>
    <t>※　表敬訪問があるので、木、金、土のCNMI往路は避けること。</t>
    <rPh sb="2" eb="4">
      <t>ヒョウケイ</t>
    </rPh>
    <rPh sb="4" eb="6">
      <t>ホウモン</t>
    </rPh>
    <rPh sb="12" eb="13">
      <t>モク</t>
    </rPh>
    <rPh sb="14" eb="15">
      <t>キン</t>
    </rPh>
    <rPh sb="16" eb="17">
      <t>ド</t>
    </rPh>
    <rPh sb="22" eb="24">
      <t>オウロ</t>
    </rPh>
    <rPh sb="25" eb="26">
      <t>サ</t>
    </rPh>
    <phoneticPr fontId="1"/>
  </si>
  <si>
    <t>※　最終的には社員団体の都合を調整した上で３月末までに日程を決定する。</t>
    <rPh sb="2" eb="4">
      <t>サイシュウ</t>
    </rPh>
    <rPh sb="4" eb="5">
      <t>テキ</t>
    </rPh>
    <rPh sb="7" eb="9">
      <t>シャイン</t>
    </rPh>
    <rPh sb="9" eb="11">
      <t>ダンタイ</t>
    </rPh>
    <rPh sb="12" eb="14">
      <t>ツゴウ</t>
    </rPh>
    <rPh sb="15" eb="17">
      <t>チョウセイ</t>
    </rPh>
    <rPh sb="19" eb="20">
      <t>ウエ</t>
    </rPh>
    <rPh sb="22" eb="23">
      <t>ツキ</t>
    </rPh>
    <rPh sb="23" eb="24">
      <t>マツ</t>
    </rPh>
    <rPh sb="27" eb="29">
      <t>ニッテイ</t>
    </rPh>
    <rPh sb="30" eb="32">
      <t>ケッテイ</t>
    </rPh>
    <phoneticPr fontId="1"/>
  </si>
  <si>
    <t>※　飛行機の運航状況は2021年2月現在</t>
    <rPh sb="2" eb="5">
      <t>ヒコウキ</t>
    </rPh>
    <rPh sb="6" eb="8">
      <t>ウンコウ</t>
    </rPh>
    <rPh sb="8" eb="10">
      <t>ジョウキョウ</t>
    </rPh>
    <rPh sb="15" eb="16">
      <t>ネン</t>
    </rPh>
    <rPh sb="17" eb="18">
      <t>ガツ</t>
    </rPh>
    <rPh sb="18" eb="20">
      <t>ゲンザイ</t>
    </rPh>
    <phoneticPr fontId="16"/>
  </si>
  <si>
    <t>（UA197便）</t>
    <rPh sb="6" eb="7">
      <t>ビン</t>
    </rPh>
    <phoneticPr fontId="21"/>
  </si>
  <si>
    <t>着</t>
  </si>
  <si>
    <t>借上げ（種類）</t>
    <rPh sb="0" eb="2">
      <t>カリア</t>
    </rPh>
    <rPh sb="4" eb="6">
      <t>シュルイ</t>
    </rPh>
    <phoneticPr fontId="16"/>
  </si>
  <si>
    <t>車両：（送迎）ミニバン×１台</t>
    <phoneticPr fontId="1"/>
  </si>
  <si>
    <t>車両：（半日）ミニバン×１台</t>
    <rPh sb="4" eb="6">
      <t>ハンニチ</t>
    </rPh>
    <phoneticPr fontId="1"/>
  </si>
  <si>
    <t>車両：（半日）レンタカー×１台</t>
    <rPh sb="4" eb="6">
      <t>ハンニチ</t>
    </rPh>
    <phoneticPr fontId="1"/>
  </si>
  <si>
    <t>【テニアン市庁舎表敬訪問】</t>
    <rPh sb="5" eb="8">
      <t>シチョウシャ</t>
    </rPh>
    <rPh sb="8" eb="10">
      <t>ヒョウケイ</t>
    </rPh>
    <rPh sb="10" eb="12">
      <t>ホウモン</t>
    </rPh>
    <phoneticPr fontId="21"/>
  </si>
  <si>
    <t>終日</t>
    <rPh sb="0" eb="2">
      <t>シュウジツ</t>
    </rPh>
    <phoneticPr fontId="1"/>
  </si>
  <si>
    <t>車両：（終日）レンタカー×１台</t>
    <rPh sb="4" eb="6">
      <t>シュウジツ</t>
    </rPh>
    <phoneticPr fontId="1"/>
  </si>
  <si>
    <t>（SIM2104便）</t>
    <rPh sb="8" eb="9">
      <t>ビン</t>
    </rPh>
    <phoneticPr fontId="21"/>
  </si>
  <si>
    <t>車両：（送迎）ミニバン×１台</t>
    <rPh sb="4" eb="6">
      <t>ソウゲイ</t>
    </rPh>
    <phoneticPr fontId="1"/>
  </si>
  <si>
    <t>車両：（送迎）ミニバン又は専用バス×１台</t>
    <rPh sb="4" eb="6">
      <t>ソウゲイ</t>
    </rPh>
    <rPh sb="11" eb="12">
      <t>マタ</t>
    </rPh>
    <rPh sb="13" eb="15">
      <t>センヨウ</t>
    </rPh>
    <phoneticPr fontId="1"/>
  </si>
  <si>
    <t>【国立公園局表敬訪問】</t>
    <rPh sb="1" eb="3">
      <t>コクリツ</t>
    </rPh>
    <rPh sb="3" eb="5">
      <t>コウエン</t>
    </rPh>
    <rPh sb="5" eb="6">
      <t>キョク</t>
    </rPh>
    <rPh sb="6" eb="10">
      <t>ヒョウケイホウモン</t>
    </rPh>
    <phoneticPr fontId="21"/>
  </si>
  <si>
    <t>【マリアナ統合司令部表敬訪問】</t>
    <rPh sb="5" eb="7">
      <t>トウゴウ</t>
    </rPh>
    <rPh sb="7" eb="9">
      <t>シレイ</t>
    </rPh>
    <rPh sb="9" eb="10">
      <t>ブ</t>
    </rPh>
    <rPh sb="10" eb="12">
      <t>ヒョウケイ</t>
    </rPh>
    <rPh sb="12" eb="14">
      <t>ホウモン</t>
    </rPh>
    <phoneticPr fontId="1"/>
  </si>
  <si>
    <t>令和５年度 マリアナ諸島 現地調査・遺骨収集 計画表</t>
    <rPh sb="0" eb="2">
      <t>レイワ</t>
    </rPh>
    <rPh sb="3" eb="4">
      <t>ネン</t>
    </rPh>
    <rPh sb="4" eb="5">
      <t>ド</t>
    </rPh>
    <rPh sb="10" eb="12">
      <t>ショトウ</t>
    </rPh>
    <rPh sb="13" eb="15">
      <t>ゲンチ</t>
    </rPh>
    <rPh sb="15" eb="17">
      <t>チョウサ</t>
    </rPh>
    <rPh sb="18" eb="20">
      <t>イコツ</t>
    </rPh>
    <rPh sb="20" eb="22">
      <t>シュウシュウ</t>
    </rPh>
    <rPh sb="23" eb="25">
      <t>ケイカク</t>
    </rPh>
    <rPh sb="25" eb="26">
      <t>ヒョウ</t>
    </rPh>
    <phoneticPr fontId="1"/>
  </si>
  <si>
    <t>場合によっては１月</t>
    <rPh sb="0" eb="2">
      <t>バアイ</t>
    </rPh>
    <rPh sb="8" eb="9">
      <t>ガツ</t>
    </rPh>
    <phoneticPr fontId="1"/>
  </si>
  <si>
    <t>慰霊祭の日程要確認</t>
    <rPh sb="0" eb="3">
      <t>イレイサイ</t>
    </rPh>
    <rPh sb="4" eb="6">
      <t>ニッテイ</t>
    </rPh>
    <rPh sb="6" eb="9">
      <t>ヨウカクニン</t>
    </rPh>
    <phoneticPr fontId="1"/>
  </si>
  <si>
    <t>遺骨収集</t>
    <rPh sb="0" eb="4">
      <t>イコツシュウシュウ</t>
    </rPh>
    <phoneticPr fontId="1"/>
  </si>
  <si>
    <t>※　現行の飛行機運行状況を考慮しているため日程が変更することもある。</t>
    <rPh sb="2" eb="4">
      <t>ゲンコウ</t>
    </rPh>
    <rPh sb="5" eb="8">
      <t>ヒコウキ</t>
    </rPh>
    <rPh sb="8" eb="10">
      <t>ウンコウ</t>
    </rPh>
    <rPh sb="10" eb="12">
      <t>ジョウキョウ</t>
    </rPh>
    <rPh sb="13" eb="15">
      <t>コウリョ</t>
    </rPh>
    <rPh sb="21" eb="23">
      <t>ニッテイ</t>
    </rPh>
    <rPh sb="24" eb="26">
      <t>ヘンコウ</t>
    </rPh>
    <phoneticPr fontId="1"/>
  </si>
  <si>
    <t>日次</t>
    <rPh sb="0" eb="2">
      <t>ニチジ</t>
    </rPh>
    <phoneticPr fontId="1"/>
  </si>
  <si>
    <t>月　日</t>
    <rPh sb="0" eb="1">
      <t>ツキ</t>
    </rPh>
    <rPh sb="2" eb="3">
      <t>ヒ</t>
    </rPh>
    <phoneticPr fontId="1"/>
  </si>
  <si>
    <t>曜日</t>
    <rPh sb="0" eb="2">
      <t>ヨウビ</t>
    </rPh>
    <phoneticPr fontId="1"/>
  </si>
  <si>
    <t>【洗骨、遺骨整理及び検体採取】</t>
    <rPh sb="1" eb="3">
      <t>センコツ</t>
    </rPh>
    <rPh sb="4" eb="6">
      <t>イコツ</t>
    </rPh>
    <rPh sb="6" eb="8">
      <t>セイリ</t>
    </rPh>
    <rPh sb="8" eb="9">
      <t>オヨ</t>
    </rPh>
    <rPh sb="10" eb="12">
      <t>ケンタイ</t>
    </rPh>
    <rPh sb="12" eb="14">
      <t>サイシュ</t>
    </rPh>
    <phoneticPr fontId="21"/>
  </si>
  <si>
    <t>【焼骨準備】</t>
    <rPh sb="1" eb="3">
      <t>ショウコツ</t>
    </rPh>
    <rPh sb="3" eb="5">
      <t>ジュンビ</t>
    </rPh>
    <phoneticPr fontId="21"/>
  </si>
  <si>
    <t>【焼骨・追悼式】</t>
    <rPh sb="1" eb="3">
      <t>ショウコツ</t>
    </rPh>
    <rPh sb="4" eb="7">
      <t>ツイトウシキ</t>
    </rPh>
    <phoneticPr fontId="21"/>
  </si>
  <si>
    <t>【骨上げ】</t>
    <rPh sb="1" eb="2">
      <t>ホネ</t>
    </rPh>
    <rPh sb="2" eb="3">
      <t>ア</t>
    </rPh>
    <phoneticPr fontId="21"/>
  </si>
  <si>
    <t>【在サイパン領事事務所　遺骨安置】</t>
    <rPh sb="1" eb="2">
      <t>ザイ</t>
    </rPh>
    <rPh sb="6" eb="8">
      <t>リョウジ</t>
    </rPh>
    <rPh sb="8" eb="10">
      <t>ジム</t>
    </rPh>
    <rPh sb="10" eb="11">
      <t>ショ</t>
    </rPh>
    <rPh sb="12" eb="14">
      <t>イコツ</t>
    </rPh>
    <rPh sb="14" eb="16">
      <t>アンチ</t>
    </rPh>
    <phoneticPr fontId="21"/>
  </si>
  <si>
    <t>（遺骨証明書発給及び遺骨箱封印）</t>
    <rPh sb="1" eb="3">
      <t>イコツ</t>
    </rPh>
    <rPh sb="3" eb="6">
      <t>ショウメイショ</t>
    </rPh>
    <rPh sb="6" eb="8">
      <t>ハッキュウ</t>
    </rPh>
    <rPh sb="8" eb="9">
      <t>オヨ</t>
    </rPh>
    <rPh sb="10" eb="12">
      <t>イコツ</t>
    </rPh>
    <rPh sb="12" eb="13">
      <t>ハコ</t>
    </rPh>
    <rPh sb="13" eb="15">
      <t>フウイン</t>
    </rPh>
    <phoneticPr fontId="1"/>
  </si>
  <si>
    <t>【帰還準備】</t>
    <rPh sb="1" eb="3">
      <t>キカン</t>
    </rPh>
    <rPh sb="3" eb="5">
      <t>ジュンビ</t>
    </rPh>
    <phoneticPr fontId="21"/>
  </si>
  <si>
    <t>【在サイパン領事事務所遺骨受領】</t>
    <rPh sb="1" eb="2">
      <t>ザイ</t>
    </rPh>
    <rPh sb="6" eb="8">
      <t>リョウジ</t>
    </rPh>
    <rPh sb="8" eb="10">
      <t>ジム</t>
    </rPh>
    <rPh sb="10" eb="11">
      <t>ショ</t>
    </rPh>
    <rPh sb="11" eb="13">
      <t>イコツ</t>
    </rPh>
    <rPh sb="13" eb="15">
      <t>ジュリョウ</t>
    </rPh>
    <phoneticPr fontId="21"/>
  </si>
  <si>
    <t>千代田区</t>
    <rPh sb="0" eb="4">
      <t>チヨダク</t>
    </rPh>
    <phoneticPr fontId="1"/>
  </si>
  <si>
    <t>【遺骨引渡式及び解団式】</t>
    <rPh sb="1" eb="3">
      <t>イコツ</t>
    </rPh>
    <rPh sb="3" eb="5">
      <t>ヒキワタシ</t>
    </rPh>
    <rPh sb="5" eb="6">
      <t>シキ</t>
    </rPh>
    <rPh sb="6" eb="7">
      <t>オヨ</t>
    </rPh>
    <rPh sb="8" eb="10">
      <t>カイダン</t>
    </rPh>
    <rPh sb="10" eb="11">
      <t>シキ</t>
    </rPh>
    <phoneticPr fontId="1"/>
  </si>
  <si>
    <t>第８次</t>
    <rPh sb="0" eb="1">
      <t>ダイ</t>
    </rPh>
    <rPh sb="2" eb="3">
      <t>ジ</t>
    </rPh>
    <phoneticPr fontId="1"/>
  </si>
  <si>
    <t>【ピースリング・オブ・グアム会長と打合せ】</t>
    <rPh sb="14" eb="16">
      <t>カイチョウ</t>
    </rPh>
    <rPh sb="17" eb="19">
      <t>ウチアワ</t>
    </rPh>
    <phoneticPr fontId="21"/>
  </si>
  <si>
    <t>【現地調査員と打合せ】</t>
    <rPh sb="1" eb="3">
      <t>ゲンチ</t>
    </rPh>
    <rPh sb="3" eb="6">
      <t>チョウサイン</t>
    </rPh>
    <rPh sb="7" eb="9">
      <t>ウチアワ</t>
    </rPh>
    <phoneticPr fontId="21"/>
  </si>
  <si>
    <t>【北マリアナ諸島歴史保存局表敬訪問】</t>
    <rPh sb="1" eb="2">
      <t>キタ</t>
    </rPh>
    <rPh sb="6" eb="8">
      <t>ショトウ</t>
    </rPh>
    <rPh sb="8" eb="10">
      <t>レキシ</t>
    </rPh>
    <rPh sb="10" eb="12">
      <t>ホゾン</t>
    </rPh>
    <rPh sb="12" eb="13">
      <t>キョク</t>
    </rPh>
    <rPh sb="13" eb="17">
      <t>ヒョウケイホウモン</t>
    </rPh>
    <phoneticPr fontId="21"/>
  </si>
  <si>
    <t>【サイパン市庁舎表敬訪問】</t>
    <rPh sb="5" eb="8">
      <t>シチョウシャ</t>
    </rPh>
    <rPh sb="8" eb="10">
      <t>ヒョウケイ</t>
    </rPh>
    <rPh sb="10" eb="12">
      <t>ホウモン</t>
    </rPh>
    <phoneticPr fontId="21"/>
  </si>
  <si>
    <t>【事業PR活動】</t>
    <rPh sb="1" eb="3">
      <t>ジギョウ</t>
    </rPh>
    <rPh sb="5" eb="7">
      <t>カツドウ</t>
    </rPh>
    <phoneticPr fontId="21"/>
  </si>
  <si>
    <t>【マネンガン慰霊祭】</t>
    <rPh sb="6" eb="9">
      <t>イレイサイ</t>
    </rPh>
    <phoneticPr fontId="21"/>
  </si>
  <si>
    <t>【戦没者慰霊公苑・慰霊碑等清掃】</t>
    <rPh sb="1" eb="4">
      <t>センボツシャ</t>
    </rPh>
    <rPh sb="4" eb="6">
      <t>イレイ</t>
    </rPh>
    <rPh sb="6" eb="8">
      <t>コウエン</t>
    </rPh>
    <rPh sb="9" eb="12">
      <t>イレイヒ</t>
    </rPh>
    <rPh sb="12" eb="13">
      <t>トウ</t>
    </rPh>
    <rPh sb="13" eb="15">
      <t>セイソウ</t>
    </rPh>
    <phoneticPr fontId="21"/>
  </si>
  <si>
    <t>【戦没者慰霊祭】</t>
    <rPh sb="4" eb="7">
      <t>イレイサイ</t>
    </rPh>
    <phoneticPr fontId="21"/>
  </si>
  <si>
    <t>【聞き取り調査】</t>
    <rPh sb="1" eb="2">
      <t>キ</t>
    </rPh>
    <rPh sb="3" eb="4">
      <t>ト</t>
    </rPh>
    <rPh sb="5" eb="7">
      <t>チョウサ</t>
    </rPh>
    <phoneticPr fontId="21"/>
  </si>
  <si>
    <t>中止の可能性有</t>
    <rPh sb="0" eb="2">
      <t>チュウシ</t>
    </rPh>
    <rPh sb="3" eb="6">
      <t>カノウセイ</t>
    </rPh>
    <rPh sb="6" eb="7">
      <t>アリ</t>
    </rPh>
    <phoneticPr fontId="1"/>
  </si>
  <si>
    <t>現地関係者のみ</t>
    <rPh sb="0" eb="5">
      <t>ゲンチカンケイシャ</t>
    </rPh>
    <phoneticPr fontId="1"/>
  </si>
  <si>
    <t>Classification</t>
    <phoneticPr fontId="1"/>
  </si>
  <si>
    <t>Field Survey</t>
    <phoneticPr fontId="1"/>
  </si>
  <si>
    <t>Recovery</t>
    <phoneticPr fontId="1"/>
  </si>
  <si>
    <t>1st</t>
    <phoneticPr fontId="1"/>
  </si>
  <si>
    <t>2nd</t>
    <phoneticPr fontId="1"/>
  </si>
  <si>
    <t>3rd</t>
    <phoneticPr fontId="1"/>
  </si>
  <si>
    <t>4th</t>
    <phoneticPr fontId="1"/>
  </si>
  <si>
    <t>5th</t>
    <phoneticPr fontId="1"/>
  </si>
  <si>
    <t>6th</t>
    <phoneticPr fontId="1"/>
  </si>
  <si>
    <t>Tinian</t>
    <phoneticPr fontId="1"/>
  </si>
  <si>
    <t>Guam</t>
    <phoneticPr fontId="1"/>
  </si>
  <si>
    <t>Pagan</t>
    <phoneticPr fontId="1"/>
  </si>
  <si>
    <t>Saipan</t>
    <phoneticPr fontId="1"/>
  </si>
  <si>
    <t>Schedule</t>
    <phoneticPr fontId="1"/>
  </si>
  <si>
    <t>Term</t>
    <phoneticPr fontId="1"/>
  </si>
  <si>
    <t>Notes</t>
    <phoneticPr fontId="1"/>
  </si>
  <si>
    <t>Area</t>
    <phoneticPr fontId="1"/>
  </si>
  <si>
    <t>No.</t>
    <phoneticPr fontId="1"/>
  </si>
  <si>
    <t>令和６年度 マリアナ諸島 現地調査・遺骨収集 計画表</t>
    <rPh sb="0" eb="2">
      <t>レイワ</t>
    </rPh>
    <rPh sb="3" eb="4">
      <t>ネン</t>
    </rPh>
    <rPh sb="4" eb="5">
      <t>ド</t>
    </rPh>
    <rPh sb="10" eb="12">
      <t>ショトウ</t>
    </rPh>
    <rPh sb="13" eb="15">
      <t>ゲンチ</t>
    </rPh>
    <rPh sb="15" eb="17">
      <t>チョウサ</t>
    </rPh>
    <rPh sb="18" eb="20">
      <t>イコツ</t>
    </rPh>
    <rPh sb="20" eb="22">
      <t>シュウシュウ</t>
    </rPh>
    <rPh sb="23" eb="25">
      <t>ケイカク</t>
    </rPh>
    <rPh sb="25" eb="26">
      <t>ヒョウ</t>
    </rPh>
    <phoneticPr fontId="1"/>
  </si>
  <si>
    <t>JARRWC Annual Plan for FY 2024</t>
    <phoneticPr fontId="1"/>
  </si>
  <si>
    <t>※　飛行機の運航状況は2023年12月現在</t>
    <rPh sb="2" eb="5">
      <t>ヒコウキ</t>
    </rPh>
    <rPh sb="6" eb="8">
      <t>ウンコウ</t>
    </rPh>
    <rPh sb="8" eb="10">
      <t>ジョウキョウ</t>
    </rPh>
    <rPh sb="15" eb="16">
      <t>ネン</t>
    </rPh>
    <rPh sb="18" eb="19">
      <t>ガツ</t>
    </rPh>
    <rPh sb="19" eb="21">
      <t>ゲンザイ</t>
    </rPh>
    <phoneticPr fontId="16"/>
  </si>
  <si>
    <t>【北マリアナ諸島知事室表敬訪問】</t>
  </si>
  <si>
    <t>（UA76便）</t>
    <rPh sb="5" eb="6">
      <t>ビン</t>
    </rPh>
    <phoneticPr fontId="21"/>
  </si>
  <si>
    <t>令和６年度 マリアナ諸島戦没者遺骨収集派遣　日程表（案）</t>
    <rPh sb="3" eb="4">
      <t>ネン</t>
    </rPh>
    <phoneticPr fontId="1"/>
  </si>
  <si>
    <t>令和６年度 マリアナ諸島現地調査派遣（第４次） 日程表（案）</t>
    <rPh sb="0" eb="2">
      <t>レイワ</t>
    </rPh>
    <rPh sb="3" eb="4">
      <t>ネン</t>
    </rPh>
    <rPh sb="4" eb="5">
      <t>ド</t>
    </rPh>
    <rPh sb="5" eb="7">
      <t>ヘイネンド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</si>
  <si>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Independence Day</t>
    <phoneticPr fontId="1"/>
  </si>
  <si>
    <t>令和６年度 マリアナ諸島現地調査派遣（第２次） 日程表（案）</t>
    <rPh sb="0" eb="2">
      <t>レイワ</t>
    </rPh>
    <rPh sb="3" eb="4">
      <t>ネン</t>
    </rPh>
    <rPh sb="4" eb="5">
      <t>ド</t>
    </rPh>
    <rPh sb="5" eb="7">
      <t>ヘイネンド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</si>
  <si>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令和６年度 マリアナ諸島現地調査派遣（第５次） 日程表（案）</t>
    <rPh sb="0" eb="2">
      <t>レイワ</t>
    </rPh>
    <rPh sb="3" eb="4">
      <t>ネン</t>
    </rPh>
    <rPh sb="4" eb="5">
      <t>ド</t>
    </rPh>
    <rPh sb="5" eb="7">
      <t>ヘイネンド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</si>
  <si>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令和６年度 マリアナ諸島現地調査派遣（第3次） 日程表（案）</t>
    <rPh sb="0" eb="2">
      <t>レイワ</t>
    </rPh>
    <rPh sb="3" eb="4">
      <t>ネン</t>
    </rPh>
    <rPh sb="4" eb="5">
      <t>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</si>
  <si>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Labor Day</t>
    <phoneticPr fontId="1"/>
  </si>
  <si>
    <t>（UA865便）</t>
    <rPh sb="6" eb="7">
      <t>ビン</t>
    </rPh>
    <phoneticPr fontId="21"/>
  </si>
  <si>
    <t>（UA827便）</t>
    <rPh sb="6" eb="7">
      <t>ビン</t>
    </rPh>
    <phoneticPr fontId="21"/>
  </si>
  <si>
    <t>※　飛行機の運航状況は2024年1月現在</t>
    <rPh sb="2" eb="5">
      <t>ヒコウキ</t>
    </rPh>
    <rPh sb="6" eb="8">
      <t>ウンコウ</t>
    </rPh>
    <rPh sb="8" eb="10">
      <t>ジョウキョウ</t>
    </rPh>
    <rPh sb="15" eb="16">
      <t>ネン</t>
    </rPh>
    <rPh sb="17" eb="18">
      <t>ガツ</t>
    </rPh>
    <rPh sb="18" eb="20">
      <t>ゲンザイ</t>
    </rPh>
    <phoneticPr fontId="16"/>
  </si>
  <si>
    <t>（定期船）</t>
    <rPh sb="1" eb="3">
      <t>テイキ</t>
    </rPh>
    <rPh sb="3" eb="4">
      <t>フネ</t>
    </rPh>
    <phoneticPr fontId="1"/>
  </si>
  <si>
    <t>指導監督</t>
    <rPh sb="0" eb="4">
      <t>シドウカントク</t>
    </rPh>
    <phoneticPr fontId="1"/>
  </si>
  <si>
    <t>鑑定人</t>
    <rPh sb="0" eb="3">
      <t>カンテイニン</t>
    </rPh>
    <phoneticPr fontId="1"/>
  </si>
  <si>
    <t>〇</t>
    <phoneticPr fontId="1"/>
  </si>
  <si>
    <t>現調・収集</t>
    <rPh sb="0" eb="1">
      <t>ゲン</t>
    </rPh>
    <rPh sb="3" eb="5">
      <t>シュウシュウ</t>
    </rPh>
    <phoneticPr fontId="1"/>
  </si>
  <si>
    <t>令和６年度 マリアナ諸島現地調査・遺骨収集派遣（第１次） 日程表（案）</t>
    <rPh sb="0" eb="2">
      <t>レイワ</t>
    </rPh>
    <rPh sb="3" eb="4">
      <t>ネン</t>
    </rPh>
    <rPh sb="4" eb="5">
      <t>ド</t>
    </rPh>
    <rPh sb="5" eb="7">
      <t>ヘイネンド</t>
    </rPh>
    <rPh sb="10" eb="12">
      <t>ショトウ</t>
    </rPh>
    <rPh sb="12" eb="14">
      <t>ゲンチ</t>
    </rPh>
    <rPh sb="14" eb="16">
      <t>チョウサ</t>
    </rPh>
    <rPh sb="17" eb="21">
      <t>イコツシュウシュウ</t>
    </rPh>
    <rPh sb="21" eb="23">
      <t>ハケン</t>
    </rPh>
    <rPh sb="24" eb="25">
      <t>ダイ</t>
    </rPh>
    <rPh sb="26" eb="27">
      <t>ジ</t>
    </rPh>
    <rPh sb="29" eb="31">
      <t>ニッテイ</t>
    </rPh>
    <rPh sb="31" eb="32">
      <t>ヒョウ</t>
    </rPh>
    <rPh sb="33" eb="34">
      <t>アン</t>
    </rPh>
    <phoneticPr fontId="16"/>
  </si>
  <si>
    <t>検体送還希望</t>
    <rPh sb="0" eb="4">
      <t>ケンタイソウカン</t>
    </rPh>
    <rPh sb="4" eb="6">
      <t>キボウ</t>
    </rPh>
    <phoneticPr fontId="1"/>
  </si>
  <si>
    <t>現地協力者のみ</t>
    <rPh sb="0" eb="5">
      <t>ゲンチキョウリョクシャ</t>
    </rPh>
    <phoneticPr fontId="1"/>
  </si>
  <si>
    <t>慰霊祭に合わせて</t>
    <rPh sb="0" eb="3">
      <t>イレイサイ</t>
    </rPh>
    <rPh sb="4" eb="5">
      <t>ア</t>
    </rPh>
    <phoneticPr fontId="1"/>
  </si>
  <si>
    <t>【北マリアナ諸島歴史保存局結果報告】</t>
    <rPh sb="1" eb="2">
      <t>キタ</t>
    </rPh>
    <rPh sb="6" eb="8">
      <t>ショトウ</t>
    </rPh>
    <rPh sb="8" eb="10">
      <t>レキシ</t>
    </rPh>
    <rPh sb="10" eb="12">
      <t>ホゾン</t>
    </rPh>
    <rPh sb="12" eb="13">
      <t>キョク</t>
    </rPh>
    <rPh sb="13" eb="17">
      <t>ケッカホウコク</t>
    </rPh>
    <phoneticPr fontId="21"/>
  </si>
  <si>
    <t>Field Survey/Recovery</t>
    <phoneticPr fontId="1"/>
  </si>
  <si>
    <t xml:space="preserve">Repatriation of DNA Samples </t>
    <phoneticPr fontId="1"/>
  </si>
  <si>
    <t>Local Personnel Only</t>
    <phoneticPr fontId="1"/>
  </si>
  <si>
    <t>（SIM1206便）</t>
    <rPh sb="8" eb="9">
      <t>ビン</t>
    </rPh>
    <phoneticPr fontId="21"/>
  </si>
  <si>
    <t>車両：（送迎）荷物車×１台</t>
    <rPh sb="7" eb="10">
      <t>ニモツシャ</t>
    </rPh>
    <phoneticPr fontId="1"/>
  </si>
  <si>
    <t>借上げ（種類）</t>
  </si>
  <si>
    <t>令和６年度 マリアナ諸島現地調査派遣（第6次） 日程表（案）</t>
    <rPh sb="0" eb="2">
      <t>レイワ</t>
    </rPh>
    <rPh sb="3" eb="4">
      <t>ネン</t>
    </rPh>
    <rPh sb="4" eb="5">
      <t>ド</t>
    </rPh>
    <rPh sb="5" eb="7">
      <t>ヘイネンド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</si>
</sst>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aaa\)"/>
    <numFmt numFmtId="177" formatCode="m&quot;月&quot;d&quot;日&quot;;@"/>
    <numFmt numFmtId="178" formatCode="aaa"/>
    <numFmt numFmtId="179" formatCode="hh:mm;@"/>
    <numFmt numFmtId="180" formatCode="0&quot;日&quot;&quot;間&quot;"/>
    <numFmt numFmtId="181" formatCode="[$-F800]dddd\,\ mmmm\ dd\,\ yyyy"/>
    <numFmt numFmtId="182" formatCode="yyyy&quot;年&quot;m&quot;月&quot;d&quot;日&quot;;@"/>
    <numFmt numFmtId="183" formatCode="[$-409]mmmm\ d\,\ yyyy;@"/>
    <numFmt numFmtId="184" formatCode="\(ddd\)"/>
    <numFmt numFmtId="185" formatCode="0\ &quot;Days&quot;"/>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メイリオ"/>
      <family val="3"/>
      <charset val="128"/>
    </font>
    <font>
      <sz val="14"/>
      <name val="メイリオ"/>
      <family val="3"/>
      <charset val="128"/>
    </font>
    <font>
      <sz val="12"/>
      <name val="メイリオ"/>
      <family val="3"/>
      <charset val="128"/>
    </font>
    <font>
      <sz val="12"/>
      <color rgb="FFFF0000"/>
      <name val="メイリオ"/>
      <family val="3"/>
      <charset val="128"/>
    </font>
    <font>
      <b/>
      <sz val="18"/>
      <name val="メイリオ"/>
      <family val="3"/>
      <charset val="128"/>
    </font>
    <font>
      <i/>
      <sz val="6"/>
      <name val="Verdana"/>
      <family val="2"/>
    </font>
    <font>
      <b/>
      <sz val="14"/>
      <name val="メイリオ"/>
      <family val="3"/>
      <charset val="128"/>
    </font>
    <font>
      <b/>
      <sz val="12"/>
      <color rgb="FFFF0000"/>
      <name val="メイリオ"/>
      <family val="3"/>
      <charset val="128"/>
    </font>
    <font>
      <sz val="11"/>
      <name val="メイリオ"/>
      <family val="3"/>
      <charset val="128"/>
    </font>
    <font>
      <b/>
      <sz val="12"/>
      <name val="メイリオ"/>
      <family val="3"/>
      <charset val="128"/>
    </font>
    <font>
      <sz val="6"/>
      <name val="ＭＳ Ｐゴシック"/>
      <family val="3"/>
      <charset val="128"/>
    </font>
    <font>
      <b/>
      <sz val="10"/>
      <name val="メイリオ"/>
      <family val="3"/>
      <charset val="128"/>
    </font>
    <font>
      <b/>
      <sz val="11"/>
      <name val="メイリオ"/>
      <family val="3"/>
      <charset val="128"/>
    </font>
    <font>
      <sz val="12"/>
      <color theme="1"/>
      <name val="メイリオ"/>
      <family val="3"/>
      <charset val="128"/>
    </font>
    <font>
      <sz val="8"/>
      <name val="メイリオ"/>
      <family val="3"/>
      <charset val="128"/>
    </font>
    <font>
      <sz val="11"/>
      <color rgb="FFFF0000"/>
      <name val="メイリオ"/>
      <family val="3"/>
      <charset val="128"/>
    </font>
    <font>
      <b/>
      <sz val="20"/>
      <name val="メイリオ"/>
      <family val="3"/>
      <charset val="128"/>
    </font>
    <font>
      <strike/>
      <sz val="12"/>
      <name val="ＭＳ Ｐゴシック"/>
      <family val="3"/>
      <charset val="128"/>
      <scheme val="minor"/>
    </font>
    <font>
      <sz val="13.5"/>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14999847407452621"/>
        <bgColor indexed="64"/>
      </patternFill>
    </fill>
  </fills>
  <borders count="83">
    <border>
      <left/>
      <right/>
      <top/>
      <bottom/>
      <diagonal/>
    </border>
    <border>
      <left style="thin">
        <color auto="1"/>
      </left>
      <right style="thin">
        <color auto="1"/>
      </right>
      <top/>
      <bottom style="thin">
        <color auto="1"/>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auto="1"/>
      </left>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style="hair">
        <color indexed="64"/>
      </left>
      <right/>
      <top/>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style="thin">
        <color auto="1"/>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auto="1"/>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medium">
        <color indexed="64"/>
      </left>
      <right style="thin">
        <color indexed="64"/>
      </right>
      <top/>
      <bottom style="medium">
        <color indexed="64"/>
      </bottom>
      <diagonal/>
    </border>
    <border diagonalUp="1">
      <left style="thin">
        <color auto="1"/>
      </left>
      <right style="thin">
        <color auto="1"/>
      </right>
      <top style="thin">
        <color indexed="64"/>
      </top>
      <bottom style="thin">
        <color indexed="64"/>
      </bottom>
      <diagonal style="thin">
        <color auto="1"/>
      </diagonal>
    </border>
    <border diagonalUp="1">
      <left style="thin">
        <color auto="1"/>
      </left>
      <right style="thin">
        <color auto="1"/>
      </right>
      <top style="thin">
        <color indexed="64"/>
      </top>
      <bottom style="medium">
        <color indexed="64"/>
      </bottom>
      <diagonal style="thin">
        <color auto="1"/>
      </diagonal>
    </border>
    <border>
      <left/>
      <right style="thin">
        <color auto="1"/>
      </right>
      <top style="double">
        <color indexed="64"/>
      </top>
      <bottom style="thin">
        <color auto="1"/>
      </bottom>
      <diagonal/>
    </border>
    <border diagonalUp="1">
      <left style="thin">
        <color auto="1"/>
      </left>
      <right style="thin">
        <color auto="1"/>
      </right>
      <top/>
      <bottom style="thin">
        <color indexed="64"/>
      </bottom>
      <diagonal style="thin">
        <color auto="1"/>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right style="medium">
        <color indexed="64"/>
      </right>
      <top/>
      <bottom style="hair">
        <color indexed="64"/>
      </bottom>
      <diagonal/>
    </border>
  </borders>
  <cellStyleXfs count="4">
    <xf numFmtId="0" fontId="0" fillId="0" borderId="0">
      <alignment vertical="center"/>
    </xf>
    <xf numFmtId="0" fontId="2" fillId="0" borderId="0">
      <alignment vertical="center"/>
    </xf>
    <xf numFmtId="0" fontId="3" fillId="0" borderId="0">
      <alignment vertical="center"/>
    </xf>
    <xf numFmtId="0" fontId="3" fillId="0" borderId="0"/>
  </cellStyleXfs>
  <cellXfs count="328">
    <xf numFmtId="0" fontId="0" fillId="0" borderId="0" xfId="0">
      <alignment vertical="center"/>
    </xf>
    <xf numFmtId="0" fontId="5" fillId="0" borderId="0" xfId="0" applyFont="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0" xfId="0" applyFont="1" applyAlignment="1">
      <alignment horizontal="right" vertical="center"/>
    </xf>
    <xf numFmtId="0" fontId="9" fillId="0" borderId="0" xfId="0" applyFont="1" applyAlignment="1">
      <alignment horizontal="left" vertical="center"/>
    </xf>
    <xf numFmtId="14" fontId="6" fillId="0" borderId="0" xfId="0" applyNumberFormat="1" applyFont="1" applyAlignment="1">
      <alignment horizontal="right" vertical="center"/>
    </xf>
    <xf numFmtId="31" fontId="7" fillId="0" borderId="9" xfId="0" applyNumberFormat="1" applyFont="1" applyBorder="1" applyAlignment="1">
      <alignment horizontal="right" vertical="center"/>
    </xf>
    <xf numFmtId="176" fontId="10" fillId="0" borderId="2" xfId="0" applyNumberFormat="1" applyFont="1" applyBorder="1" applyAlignment="1">
      <alignment horizontal="left" vertical="center"/>
    </xf>
    <xf numFmtId="31" fontId="7" fillId="0" borderId="2" xfId="0" applyNumberFormat="1" applyFont="1" applyBorder="1" applyAlignment="1">
      <alignment horizontal="center" vertical="center"/>
    </xf>
    <xf numFmtId="31" fontId="7" fillId="0" borderId="16" xfId="0" applyNumberFormat="1" applyFont="1" applyBorder="1" applyAlignment="1">
      <alignment horizontal="right" vertical="center"/>
    </xf>
    <xf numFmtId="31" fontId="7" fillId="3" borderId="9" xfId="0" applyNumberFormat="1" applyFont="1" applyFill="1" applyBorder="1" applyAlignment="1">
      <alignment horizontal="right" vertical="center"/>
    </xf>
    <xf numFmtId="176" fontId="10" fillId="3" borderId="2" xfId="0" applyNumberFormat="1" applyFont="1" applyFill="1" applyBorder="1" applyAlignment="1">
      <alignment horizontal="left" vertical="center"/>
    </xf>
    <xf numFmtId="31" fontId="7" fillId="3" borderId="2" xfId="0" applyNumberFormat="1" applyFont="1" applyFill="1" applyBorder="1" applyAlignment="1">
      <alignment horizontal="center" vertical="center"/>
    </xf>
    <xf numFmtId="31" fontId="7" fillId="3" borderId="16" xfId="0" applyNumberFormat="1" applyFont="1" applyFill="1" applyBorder="1" applyAlignment="1">
      <alignment horizontal="right" vertical="center"/>
    </xf>
    <xf numFmtId="31" fontId="7" fillId="0" borderId="14" xfId="0" applyNumberFormat="1" applyFont="1" applyBorder="1" applyAlignment="1">
      <alignment horizontal="right" vertical="center"/>
    </xf>
    <xf numFmtId="49" fontId="11" fillId="0" borderId="0" xfId="3" applyNumberFormat="1" applyFont="1"/>
    <xf numFmtId="177" fontId="11" fillId="0" borderId="0" xfId="3" applyNumberFormat="1" applyFont="1"/>
    <xf numFmtId="178" fontId="11" fillId="0" borderId="0" xfId="3" applyNumberFormat="1" applyFont="1"/>
    <xf numFmtId="179" fontId="11" fillId="0" borderId="0" xfId="3" applyNumberFormat="1" applyFont="1"/>
    <xf numFmtId="0" fontId="11" fillId="0" borderId="0" xfId="3" applyFont="1"/>
    <xf numFmtId="0" fontId="12" fillId="0" borderId="0" xfId="3" applyFont="1" applyAlignment="1">
      <alignment horizontal="center" vertical="center"/>
    </xf>
    <xf numFmtId="0" fontId="13" fillId="0" borderId="0" xfId="3" applyFont="1" applyAlignment="1">
      <alignment horizontal="right" vertical="center"/>
    </xf>
    <xf numFmtId="0" fontId="14" fillId="0" borderId="0" xfId="3" applyFont="1"/>
    <xf numFmtId="0" fontId="11" fillId="0" borderId="0" xfId="3" applyFont="1" applyAlignment="1">
      <alignment horizontal="center"/>
    </xf>
    <xf numFmtId="0" fontId="11" fillId="0" borderId="0" xfId="3" applyFont="1" applyAlignment="1">
      <alignment horizontal="right" vertical="center"/>
    </xf>
    <xf numFmtId="0" fontId="17" fillId="0" borderId="0" xfId="3" applyFont="1" applyAlignment="1">
      <alignment vertical="center"/>
    </xf>
    <xf numFmtId="0" fontId="18" fillId="0" borderId="0" xfId="3" applyFont="1" applyAlignment="1">
      <alignment vertical="center"/>
    </xf>
    <xf numFmtId="49" fontId="19" fillId="0" borderId="0" xfId="3" applyNumberFormat="1" applyFont="1" applyAlignment="1">
      <alignment horizontal="left" vertical="center"/>
    </xf>
    <xf numFmtId="0" fontId="14" fillId="0" borderId="0" xfId="3" applyFont="1" applyAlignment="1">
      <alignment horizontal="center"/>
    </xf>
    <xf numFmtId="0" fontId="22" fillId="0" borderId="33" xfId="3" applyFont="1" applyBorder="1" applyAlignment="1">
      <alignment horizontal="center" vertical="center"/>
    </xf>
    <xf numFmtId="177" fontId="13" fillId="0" borderId="34" xfId="3" applyNumberFormat="1" applyFont="1" applyBorder="1" applyAlignment="1">
      <alignment horizontal="center" vertical="center"/>
    </xf>
    <xf numFmtId="178" fontId="13" fillId="0" borderId="34" xfId="3" applyNumberFormat="1" applyFont="1" applyBorder="1" applyAlignment="1">
      <alignment vertical="center"/>
    </xf>
    <xf numFmtId="179" fontId="13" fillId="0" borderId="35" xfId="3" applyNumberFormat="1" applyFont="1" applyBorder="1" applyAlignment="1">
      <alignment horizontal="center" vertical="center"/>
    </xf>
    <xf numFmtId="0" fontId="13" fillId="0" borderId="0" xfId="3" applyFont="1" applyAlignment="1">
      <alignment horizontal="center" vertical="center"/>
    </xf>
    <xf numFmtId="0" fontId="13" fillId="0" borderId="36" xfId="3" applyFont="1" applyBorder="1" applyAlignment="1">
      <alignment horizontal="center" vertical="center"/>
    </xf>
    <xf numFmtId="0" fontId="22" fillId="0" borderId="0" xfId="3" applyFont="1" applyAlignment="1">
      <alignment horizontal="center" vertical="center"/>
    </xf>
    <xf numFmtId="0" fontId="19" fillId="0" borderId="0" xfId="2" applyFont="1">
      <alignment vertical="center"/>
    </xf>
    <xf numFmtId="0" fontId="19" fillId="0" borderId="37" xfId="2" applyFont="1" applyBorder="1" applyAlignment="1">
      <alignment horizontal="center" vertical="center"/>
    </xf>
    <xf numFmtId="0" fontId="19" fillId="0" borderId="38" xfId="2" applyFont="1" applyBorder="1">
      <alignment vertical="center"/>
    </xf>
    <xf numFmtId="0" fontId="11" fillId="0" borderId="0" xfId="3" applyFont="1" applyAlignment="1">
      <alignment horizontal="center" vertical="center"/>
    </xf>
    <xf numFmtId="0" fontId="14" fillId="0" borderId="0" xfId="3" applyFont="1" applyAlignment="1">
      <alignment horizontal="center" vertical="center"/>
    </xf>
    <xf numFmtId="1" fontId="13" fillId="0" borderId="33" xfId="3" applyNumberFormat="1" applyFont="1" applyBorder="1" applyAlignment="1">
      <alignment horizontal="center" vertical="center"/>
    </xf>
    <xf numFmtId="178" fontId="13" fillId="0" borderId="34" xfId="3" applyNumberFormat="1" applyFont="1" applyBorder="1" applyAlignment="1">
      <alignment horizontal="center" vertical="center"/>
    </xf>
    <xf numFmtId="20" fontId="13" fillId="0" borderId="0" xfId="3" applyNumberFormat="1" applyFont="1" applyAlignment="1">
      <alignment horizontal="distributed" vertical="center"/>
    </xf>
    <xf numFmtId="0" fontId="13" fillId="0" borderId="0" xfId="3" applyFont="1" applyAlignment="1">
      <alignment horizontal="left" vertical="center"/>
    </xf>
    <xf numFmtId="0" fontId="19" fillId="0" borderId="0" xfId="2" applyFont="1" applyAlignment="1">
      <alignment horizontal="center" vertical="center"/>
    </xf>
    <xf numFmtId="0" fontId="19" fillId="0" borderId="39" xfId="2" applyFont="1" applyBorder="1">
      <alignment vertical="center"/>
    </xf>
    <xf numFmtId="0" fontId="22" fillId="0" borderId="40" xfId="3" applyFont="1" applyBorder="1" applyAlignment="1">
      <alignment horizontal="center" vertical="center"/>
    </xf>
    <xf numFmtId="178" fontId="19" fillId="0" borderId="1" xfId="2" applyNumberFormat="1" applyFont="1" applyBorder="1">
      <alignment vertical="center"/>
    </xf>
    <xf numFmtId="179" fontId="13" fillId="0" borderId="41" xfId="3" applyNumberFormat="1" applyFont="1" applyBorder="1" applyAlignment="1">
      <alignment horizontal="center" vertical="center"/>
    </xf>
    <xf numFmtId="0" fontId="13" fillId="0" borderId="2" xfId="3" applyFont="1" applyBorder="1" applyAlignment="1">
      <alignment horizontal="center" vertical="center"/>
    </xf>
    <xf numFmtId="0" fontId="13" fillId="0" borderId="42" xfId="3" applyFont="1" applyBorder="1" applyAlignment="1">
      <alignment horizontal="center" vertical="center"/>
    </xf>
    <xf numFmtId="0" fontId="22" fillId="0" borderId="2" xfId="3" applyFont="1" applyBorder="1" applyAlignment="1">
      <alignment horizontal="center" vertical="center"/>
    </xf>
    <xf numFmtId="0" fontId="19" fillId="0" borderId="2" xfId="2" applyFont="1" applyBorder="1">
      <alignment vertical="center"/>
    </xf>
    <xf numFmtId="0" fontId="13" fillId="0" borderId="43" xfId="3" applyFont="1" applyBorder="1" applyAlignment="1">
      <alignment horizontal="center" vertical="center"/>
    </xf>
    <xf numFmtId="0" fontId="13" fillId="0" borderId="44" xfId="3" applyFont="1" applyBorder="1" applyAlignment="1">
      <alignment horizontal="left" vertical="center"/>
    </xf>
    <xf numFmtId="178" fontId="19" fillId="0" borderId="34" xfId="2" applyNumberFormat="1" applyFont="1" applyBorder="1">
      <alignment vertical="center"/>
    </xf>
    <xf numFmtId="0" fontId="13" fillId="0" borderId="39" xfId="3" applyFont="1" applyBorder="1" applyAlignment="1">
      <alignment vertical="center"/>
    </xf>
    <xf numFmtId="0" fontId="13" fillId="0" borderId="0" xfId="3" applyFont="1" applyAlignment="1">
      <alignment vertical="center"/>
    </xf>
    <xf numFmtId="0" fontId="20" fillId="0" borderId="0" xfId="3" applyFont="1" applyAlignment="1">
      <alignment vertical="center"/>
    </xf>
    <xf numFmtId="0" fontId="22" fillId="0" borderId="45" xfId="3" applyFont="1" applyBorder="1" applyAlignment="1">
      <alignment horizontal="center" vertical="center"/>
    </xf>
    <xf numFmtId="0" fontId="13" fillId="0" borderId="0" xfId="3" applyFont="1" applyAlignment="1">
      <alignment horizontal="distributed" vertical="center"/>
    </xf>
    <xf numFmtId="0" fontId="13" fillId="0" borderId="36" xfId="3" applyFont="1" applyBorder="1" applyAlignment="1">
      <alignment horizontal="left" vertical="center"/>
    </xf>
    <xf numFmtId="0" fontId="13" fillId="0" borderId="46" xfId="3" applyFont="1" applyBorder="1" applyAlignment="1">
      <alignment horizontal="right" vertical="center"/>
    </xf>
    <xf numFmtId="0" fontId="13" fillId="0" borderId="2" xfId="3" applyFont="1" applyBorder="1" applyAlignment="1">
      <alignment horizontal="right" vertical="center"/>
    </xf>
    <xf numFmtId="0" fontId="13" fillId="0" borderId="2" xfId="3" applyFont="1" applyBorder="1" applyAlignment="1">
      <alignment vertical="center"/>
    </xf>
    <xf numFmtId="0" fontId="13" fillId="0" borderId="44" xfId="3" applyFont="1" applyBorder="1" applyAlignment="1">
      <alignment vertical="center"/>
    </xf>
    <xf numFmtId="1" fontId="13" fillId="0" borderId="47" xfId="3" applyNumberFormat="1" applyFont="1" applyBorder="1" applyAlignment="1">
      <alignment horizontal="center" vertical="center"/>
    </xf>
    <xf numFmtId="0" fontId="11" fillId="0" borderId="0" xfId="3" applyFont="1" applyAlignment="1">
      <alignment vertical="center"/>
    </xf>
    <xf numFmtId="0" fontId="14" fillId="0" borderId="0" xfId="3" applyFont="1" applyAlignment="1">
      <alignment vertical="center"/>
    </xf>
    <xf numFmtId="1" fontId="13" fillId="0" borderId="40" xfId="2" applyNumberFormat="1" applyFont="1" applyBorder="1">
      <alignment vertical="center"/>
    </xf>
    <xf numFmtId="1" fontId="13" fillId="0" borderId="33" xfId="2" applyNumberFormat="1" applyFont="1" applyBorder="1">
      <alignment vertical="center"/>
    </xf>
    <xf numFmtId="0" fontId="22" fillId="0" borderId="39" xfId="3" applyFont="1" applyBorder="1" applyAlignment="1">
      <alignment horizontal="center" vertical="center"/>
    </xf>
    <xf numFmtId="1" fontId="13" fillId="0" borderId="45" xfId="2" applyNumberFormat="1" applyFont="1" applyBorder="1">
      <alignment vertical="center"/>
    </xf>
    <xf numFmtId="0" fontId="11" fillId="0" borderId="48" xfId="3" applyFont="1" applyBorder="1" applyAlignment="1">
      <alignment vertical="center"/>
    </xf>
    <xf numFmtId="0" fontId="11" fillId="0" borderId="42" xfId="3" applyFont="1" applyBorder="1" applyAlignment="1">
      <alignment vertical="center"/>
    </xf>
    <xf numFmtId="0" fontId="13" fillId="0" borderId="49" xfId="3" applyFont="1" applyBorder="1" applyAlignment="1">
      <alignment horizontal="center" vertical="center"/>
    </xf>
    <xf numFmtId="0" fontId="13" fillId="0" borderId="50" xfId="3" applyFont="1" applyBorder="1" applyAlignment="1">
      <alignment vertical="center"/>
    </xf>
    <xf numFmtId="0" fontId="13" fillId="0" borderId="51" xfId="3" applyFont="1" applyBorder="1" applyAlignment="1">
      <alignment horizontal="distributed" vertical="center"/>
    </xf>
    <xf numFmtId="20" fontId="13" fillId="0" borderId="36" xfId="3" applyNumberFormat="1" applyFont="1" applyBorder="1" applyAlignment="1">
      <alignment horizontal="center" vertical="center"/>
    </xf>
    <xf numFmtId="20" fontId="13" fillId="0" borderId="0" xfId="3" applyNumberFormat="1" applyFont="1" applyAlignment="1">
      <alignment horizontal="center" vertical="center"/>
    </xf>
    <xf numFmtId="1" fontId="13" fillId="0" borderId="52" xfId="2" applyNumberFormat="1" applyFont="1" applyBorder="1">
      <alignment vertical="center"/>
    </xf>
    <xf numFmtId="177" fontId="19" fillId="0" borderId="18" xfId="2" applyNumberFormat="1" applyFont="1" applyBorder="1">
      <alignment vertical="center"/>
    </xf>
    <xf numFmtId="178" fontId="19" fillId="0" borderId="18" xfId="2" applyNumberFormat="1" applyFont="1" applyBorder="1">
      <alignment vertical="center"/>
    </xf>
    <xf numFmtId="179" fontId="13" fillId="0" borderId="53" xfId="3" applyNumberFormat="1" applyFont="1" applyBorder="1" applyAlignment="1">
      <alignment horizontal="center" vertical="center"/>
    </xf>
    <xf numFmtId="0" fontId="13" fillId="0" borderId="17" xfId="3" applyFont="1" applyBorder="1" applyAlignment="1">
      <alignment horizontal="center" vertical="center"/>
    </xf>
    <xf numFmtId="0" fontId="13" fillId="0" borderId="54" xfId="3" applyFont="1" applyBorder="1" applyAlignment="1">
      <alignment horizontal="center" vertical="center"/>
    </xf>
    <xf numFmtId="0" fontId="13" fillId="0" borderId="17" xfId="3" applyFont="1" applyBorder="1" applyAlignment="1">
      <alignment vertical="center"/>
    </xf>
    <xf numFmtId="0" fontId="13" fillId="0" borderId="17" xfId="3" applyFont="1" applyBorder="1" applyAlignment="1">
      <alignment horizontal="right" vertical="center"/>
    </xf>
    <xf numFmtId="0" fontId="13" fillId="0" borderId="55" xfId="3" applyFont="1" applyBorder="1" applyAlignment="1">
      <alignment vertical="center"/>
    </xf>
    <xf numFmtId="56" fontId="13" fillId="0" borderId="0" xfId="3" applyNumberFormat="1" applyFont="1" applyAlignment="1">
      <alignment vertical="center"/>
    </xf>
    <xf numFmtId="49" fontId="15" fillId="0" borderId="0" xfId="3" applyNumberFormat="1" applyFont="1" applyAlignment="1">
      <alignment horizontal="center" vertical="center"/>
    </xf>
    <xf numFmtId="0" fontId="12" fillId="0" borderId="0" xfId="3" applyFont="1" applyAlignment="1">
      <alignment vertical="center"/>
    </xf>
    <xf numFmtId="0" fontId="11" fillId="0" borderId="33" xfId="3" applyFont="1" applyBorder="1" applyAlignment="1">
      <alignment horizontal="center" vertical="center"/>
    </xf>
    <xf numFmtId="177" fontId="13" fillId="0" borderId="0" xfId="3" applyNumberFormat="1" applyFont="1" applyAlignment="1">
      <alignment horizontal="center" vertical="center"/>
    </xf>
    <xf numFmtId="178" fontId="13" fillId="0" borderId="0" xfId="3" applyNumberFormat="1" applyFont="1" applyAlignment="1">
      <alignment horizontal="center" vertical="center"/>
    </xf>
    <xf numFmtId="179" fontId="13" fillId="0" borderId="0" xfId="3" applyNumberFormat="1" applyFont="1" applyAlignment="1">
      <alignment horizontal="center" vertical="center"/>
    </xf>
    <xf numFmtId="177" fontId="13" fillId="0" borderId="0" xfId="2" applyNumberFormat="1" applyFont="1">
      <alignment vertical="center"/>
    </xf>
    <xf numFmtId="178" fontId="13" fillId="0" borderId="0" xfId="2" applyNumberFormat="1" applyFont="1">
      <alignment vertical="center"/>
    </xf>
    <xf numFmtId="179" fontId="13" fillId="0" borderId="0" xfId="2" applyNumberFormat="1" applyFont="1">
      <alignment vertical="center"/>
    </xf>
    <xf numFmtId="0" fontId="13" fillId="0" borderId="0" xfId="2" applyFont="1">
      <alignment vertical="center"/>
    </xf>
    <xf numFmtId="0" fontId="13" fillId="0" borderId="0" xfId="2" applyFont="1" applyAlignment="1">
      <alignment horizontal="center" vertical="center"/>
    </xf>
    <xf numFmtId="0" fontId="13" fillId="0" borderId="0" xfId="3" applyFont="1"/>
    <xf numFmtId="0" fontId="13" fillId="0" borderId="0" xfId="3" applyFont="1" applyAlignment="1">
      <alignment horizontal="center"/>
    </xf>
    <xf numFmtId="0" fontId="23" fillId="0" borderId="0" xfId="3" applyFont="1" applyAlignment="1">
      <alignment vertical="center"/>
    </xf>
    <xf numFmtId="180" fontId="7" fillId="3"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xf>
    <xf numFmtId="0" fontId="7" fillId="3" borderId="11"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5" fillId="2" borderId="5" xfId="0" applyFont="1" applyFill="1" applyBorder="1" applyAlignment="1">
      <alignment horizontal="center" vertical="center"/>
    </xf>
    <xf numFmtId="49" fontId="13" fillId="0" borderId="0" xfId="3" applyNumberFormat="1" applyFont="1"/>
    <xf numFmtId="0" fontId="7" fillId="0" borderId="58" xfId="0" applyFont="1" applyBorder="1" applyAlignment="1">
      <alignment horizontal="center" vertical="center"/>
    </xf>
    <xf numFmtId="0" fontId="7" fillId="0" borderId="1" xfId="0" applyFont="1" applyBorder="1" applyAlignment="1">
      <alignment horizontal="center" vertical="center"/>
    </xf>
    <xf numFmtId="31" fontId="7" fillId="0" borderId="2" xfId="0" applyNumberFormat="1" applyFont="1" applyBorder="1" applyAlignment="1">
      <alignment horizontal="right" vertical="center"/>
    </xf>
    <xf numFmtId="0" fontId="7" fillId="0" borderId="60" xfId="0" applyFont="1" applyBorder="1" applyAlignment="1">
      <alignment horizontal="center" vertical="center"/>
    </xf>
    <xf numFmtId="31" fontId="7" fillId="0" borderId="60" xfId="0" applyNumberFormat="1" applyFont="1" applyBorder="1" applyAlignment="1">
      <alignment horizontal="right" vertical="center"/>
    </xf>
    <xf numFmtId="176" fontId="10" fillId="0" borderId="14" xfId="0" applyNumberFormat="1" applyFont="1" applyBorder="1" applyAlignment="1">
      <alignment horizontal="left" vertical="center"/>
    </xf>
    <xf numFmtId="31" fontId="7" fillId="0" borderId="14" xfId="0" applyNumberFormat="1" applyFont="1" applyBorder="1" applyAlignment="1">
      <alignment horizontal="center" vertical="center"/>
    </xf>
    <xf numFmtId="180" fontId="7" fillId="0" borderId="13" xfId="0" applyNumberFormat="1" applyFont="1" applyBorder="1" applyAlignment="1">
      <alignment horizontal="center" vertical="center"/>
    </xf>
    <xf numFmtId="179" fontId="24" fillId="0" borderId="35" xfId="3" applyNumberFormat="1" applyFont="1" applyBorder="1" applyAlignment="1">
      <alignment horizontal="center" vertical="center"/>
    </xf>
    <xf numFmtId="178" fontId="14" fillId="0" borderId="34" xfId="3" applyNumberFormat="1" applyFont="1" applyBorder="1" applyAlignment="1">
      <alignment horizontal="center" vertical="center"/>
    </xf>
    <xf numFmtId="49" fontId="15" fillId="0" borderId="0" xfId="3" applyNumberFormat="1" applyFont="1" applyAlignment="1">
      <alignment vertical="center"/>
    </xf>
    <xf numFmtId="0" fontId="11" fillId="0" borderId="39" xfId="3" applyFont="1" applyBorder="1" applyAlignment="1">
      <alignment horizontal="left" vertical="center" shrinkToFit="1"/>
    </xf>
    <xf numFmtId="0" fontId="11" fillId="0" borderId="61" xfId="3" applyFont="1" applyBorder="1" applyAlignment="1">
      <alignment horizontal="left" vertical="center" shrinkToFit="1"/>
    </xf>
    <xf numFmtId="0" fontId="23" fillId="4" borderId="62" xfId="3" applyFont="1" applyFill="1" applyBorder="1" applyAlignment="1">
      <alignment vertical="center"/>
    </xf>
    <xf numFmtId="0" fontId="11" fillId="0" borderId="55" xfId="3" applyFont="1" applyBorder="1" applyAlignment="1">
      <alignment horizontal="left" vertical="center" shrinkToFit="1"/>
    </xf>
    <xf numFmtId="0" fontId="10" fillId="0" borderId="12" xfId="0" applyFont="1" applyBorder="1" applyAlignment="1">
      <alignment horizontal="left" vertical="center" wrapText="1"/>
    </xf>
    <xf numFmtId="0" fontId="10" fillId="0" borderId="59" xfId="0"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22" fillId="0" borderId="52" xfId="3" applyFont="1" applyBorder="1" applyAlignment="1">
      <alignment horizontal="center" vertical="center"/>
    </xf>
    <xf numFmtId="178" fontId="26" fillId="0" borderId="1" xfId="2" applyNumberFormat="1" applyFont="1" applyBorder="1">
      <alignment vertical="center"/>
    </xf>
    <xf numFmtId="178" fontId="14" fillId="0" borderId="34" xfId="3" applyNumberFormat="1" applyFont="1" applyBorder="1" applyAlignment="1">
      <alignment vertical="center"/>
    </xf>
    <xf numFmtId="181" fontId="11" fillId="0" borderId="0" xfId="3" applyNumberFormat="1" applyFont="1"/>
    <xf numFmtId="181" fontId="19" fillId="0" borderId="0" xfId="3" applyNumberFormat="1" applyFont="1" applyAlignment="1">
      <alignment horizontal="left" vertical="center"/>
    </xf>
    <xf numFmtId="181" fontId="13" fillId="0" borderId="34" xfId="3" applyNumberFormat="1" applyFont="1" applyBorder="1" applyAlignment="1">
      <alignment horizontal="center" vertical="center"/>
    </xf>
    <xf numFmtId="181" fontId="19" fillId="0" borderId="1" xfId="2" applyNumberFormat="1" applyFont="1" applyBorder="1">
      <alignment vertical="center"/>
    </xf>
    <xf numFmtId="181" fontId="19" fillId="0" borderId="34" xfId="2" applyNumberFormat="1" applyFont="1" applyBorder="1">
      <alignment vertical="center"/>
    </xf>
    <xf numFmtId="181" fontId="19" fillId="0" borderId="18" xfId="2" applyNumberFormat="1" applyFont="1" applyBorder="1">
      <alignment vertical="center"/>
    </xf>
    <xf numFmtId="0" fontId="8" fillId="3" borderId="12" xfId="0" applyFont="1" applyFill="1" applyBorder="1" applyAlignment="1">
      <alignment horizontal="left" vertical="center" wrapText="1"/>
    </xf>
    <xf numFmtId="49" fontId="19" fillId="0" borderId="0" xfId="3" applyNumberFormat="1" applyFont="1" applyAlignment="1">
      <alignment horizontal="center" vertical="center"/>
    </xf>
    <xf numFmtId="177" fontId="19" fillId="0" borderId="0" xfId="3" applyNumberFormat="1" applyFont="1" applyAlignment="1">
      <alignment horizontal="center" vertical="center"/>
    </xf>
    <xf numFmtId="178" fontId="19" fillId="0" borderId="0" xfId="3" applyNumberFormat="1" applyFont="1" applyAlignment="1">
      <alignment horizontal="center" vertical="center"/>
    </xf>
    <xf numFmtId="179" fontId="19" fillId="0" borderId="0" xfId="3" applyNumberFormat="1" applyFont="1" applyAlignment="1">
      <alignment horizontal="center" vertical="center"/>
    </xf>
    <xf numFmtId="0" fontId="19" fillId="0" borderId="0" xfId="3" applyFont="1" applyAlignment="1">
      <alignment vertical="center"/>
    </xf>
    <xf numFmtId="0" fontId="19" fillId="0" borderId="0" xfId="3" applyFont="1" applyAlignment="1">
      <alignment horizontal="center" vertical="center"/>
    </xf>
    <xf numFmtId="49" fontId="17" fillId="0" borderId="0" xfId="3" applyNumberFormat="1" applyFont="1" applyAlignment="1">
      <alignment horizontal="center" vertical="center"/>
    </xf>
    <xf numFmtId="1" fontId="13" fillId="0" borderId="63" xfId="3" applyNumberFormat="1" applyFont="1" applyBorder="1" applyAlignment="1">
      <alignment horizontal="center" vertical="center"/>
    </xf>
    <xf numFmtId="0" fontId="13" fillId="0" borderId="51" xfId="3" applyFont="1" applyBorder="1" applyAlignment="1">
      <alignment vertical="center"/>
    </xf>
    <xf numFmtId="0" fontId="13" fillId="0" borderId="39" xfId="3" applyFont="1" applyBorder="1" applyAlignment="1">
      <alignment horizontal="center" vertical="center"/>
    </xf>
    <xf numFmtId="1" fontId="13" fillId="0" borderId="40" xfId="3" applyNumberFormat="1" applyFont="1" applyBorder="1" applyAlignment="1">
      <alignment horizontal="center" vertical="center"/>
    </xf>
    <xf numFmtId="178" fontId="13" fillId="0" borderId="1" xfId="3" applyNumberFormat="1" applyFont="1" applyBorder="1" applyAlignment="1">
      <alignment horizontal="center" vertical="center"/>
    </xf>
    <xf numFmtId="0" fontId="13" fillId="0" borderId="2" xfId="3" applyFont="1" applyBorder="1" applyAlignment="1">
      <alignment horizontal="distributed" vertical="center"/>
    </xf>
    <xf numFmtId="0" fontId="13" fillId="0" borderId="2" xfId="3" applyFont="1" applyBorder="1" applyAlignment="1">
      <alignment horizontal="left" vertical="center"/>
    </xf>
    <xf numFmtId="0" fontId="13" fillId="0" borderId="44" xfId="3" applyFont="1" applyBorder="1" applyAlignment="1">
      <alignment horizontal="center" vertical="center"/>
    </xf>
    <xf numFmtId="1" fontId="13" fillId="0" borderId="64" xfId="3" applyNumberFormat="1" applyFont="1" applyBorder="1" applyAlignment="1">
      <alignment horizontal="center" vertical="center"/>
    </xf>
    <xf numFmtId="178" fontId="13" fillId="0" borderId="65" xfId="3" applyNumberFormat="1" applyFont="1" applyBorder="1" applyAlignment="1">
      <alignment horizontal="center" vertical="center"/>
    </xf>
    <xf numFmtId="0" fontId="13" fillId="0" borderId="66" xfId="3" applyFont="1" applyBorder="1" applyAlignment="1">
      <alignment horizontal="distributed" vertical="center"/>
    </xf>
    <xf numFmtId="0" fontId="13" fillId="0" borderId="46" xfId="3" applyFont="1" applyBorder="1" applyAlignment="1">
      <alignment horizontal="left" vertical="center"/>
    </xf>
    <xf numFmtId="0" fontId="20" fillId="0" borderId="46" xfId="3" applyFont="1" applyBorder="1" applyAlignment="1">
      <alignment vertical="center"/>
    </xf>
    <xf numFmtId="0" fontId="13" fillId="0" borderId="46" xfId="3" applyFont="1" applyBorder="1" applyAlignment="1">
      <alignment horizontal="center" vertical="center"/>
    </xf>
    <xf numFmtId="0" fontId="13" fillId="0" borderId="0" xfId="3" applyFont="1" applyAlignment="1">
      <alignment horizontal="distributed" vertical="center" shrinkToFit="1"/>
    </xf>
    <xf numFmtId="0" fontId="13" fillId="0" borderId="64" xfId="3" applyFont="1" applyBorder="1" applyAlignment="1">
      <alignment vertical="center"/>
    </xf>
    <xf numFmtId="0" fontId="13" fillId="0" borderId="65" xfId="3" applyFont="1" applyBorder="1" applyAlignment="1">
      <alignment vertical="center"/>
    </xf>
    <xf numFmtId="179" fontId="13" fillId="0" borderId="49" xfId="3" applyNumberFormat="1" applyFont="1" applyBorder="1" applyAlignment="1">
      <alignment horizontal="center" vertical="center"/>
    </xf>
    <xf numFmtId="20" fontId="13" fillId="0" borderId="46" xfId="3" applyNumberFormat="1" applyFont="1" applyBorder="1" applyAlignment="1">
      <alignment horizontal="distributed" vertical="center" shrinkToFit="1"/>
    </xf>
    <xf numFmtId="0" fontId="13" fillId="0" borderId="46" xfId="3" applyFont="1" applyBorder="1" applyAlignment="1">
      <alignment vertical="center"/>
    </xf>
    <xf numFmtId="0" fontId="13" fillId="0" borderId="50" xfId="3" applyFont="1" applyBorder="1" applyAlignment="1">
      <alignment horizontal="center" vertical="center"/>
    </xf>
    <xf numFmtId="179" fontId="13" fillId="0" borderId="36" xfId="3" applyNumberFormat="1" applyFont="1" applyBorder="1" applyAlignment="1">
      <alignment horizontal="center" vertical="center"/>
    </xf>
    <xf numFmtId="179" fontId="13" fillId="0" borderId="42" xfId="3" applyNumberFormat="1" applyFont="1" applyBorder="1" applyAlignment="1">
      <alignment horizontal="center" vertical="center"/>
    </xf>
    <xf numFmtId="0" fontId="13" fillId="0" borderId="2" xfId="3" applyFont="1" applyBorder="1" applyAlignment="1">
      <alignment horizontal="distributed" vertical="center" shrinkToFit="1"/>
    </xf>
    <xf numFmtId="0" fontId="13" fillId="0" borderId="56" xfId="3" applyFont="1" applyBorder="1" applyAlignment="1">
      <alignment horizontal="center" vertical="center"/>
    </xf>
    <xf numFmtId="0" fontId="13" fillId="0" borderId="63" xfId="3" applyFont="1" applyBorder="1" applyAlignment="1">
      <alignment vertical="center"/>
    </xf>
    <xf numFmtId="0" fontId="13" fillId="0" borderId="34" xfId="3" applyFont="1" applyBorder="1" applyAlignment="1">
      <alignment vertical="center"/>
    </xf>
    <xf numFmtId="20" fontId="13" fillId="0" borderId="2" xfId="3" applyNumberFormat="1" applyFont="1" applyBorder="1" applyAlignment="1">
      <alignment horizontal="distributed" vertical="center" shrinkToFit="1"/>
    </xf>
    <xf numFmtId="1" fontId="13" fillId="0" borderId="67" xfId="3" applyNumberFormat="1" applyFont="1" applyBorder="1" applyAlignment="1">
      <alignment horizontal="center" vertical="center"/>
    </xf>
    <xf numFmtId="178" fontId="13" fillId="0" borderId="18" xfId="3" applyNumberFormat="1" applyFont="1" applyBorder="1" applyAlignment="1">
      <alignment horizontal="center" vertical="center"/>
    </xf>
    <xf numFmtId="179" fontId="13" fillId="0" borderId="54" xfId="3" applyNumberFormat="1" applyFont="1" applyBorder="1" applyAlignment="1">
      <alignment horizontal="center" vertical="center"/>
    </xf>
    <xf numFmtId="0" fontId="13" fillId="0" borderId="17" xfId="3" applyFont="1" applyBorder="1" applyAlignment="1">
      <alignment horizontal="distributed" vertical="center" shrinkToFit="1"/>
    </xf>
    <xf numFmtId="0" fontId="13" fillId="0" borderId="17" xfId="3" applyFont="1" applyBorder="1" applyAlignment="1">
      <alignment horizontal="left" vertical="center"/>
    </xf>
    <xf numFmtId="1" fontId="13" fillId="0" borderId="0" xfId="3" applyNumberFormat="1" applyFont="1" applyAlignment="1">
      <alignment horizontal="center" vertical="center"/>
    </xf>
    <xf numFmtId="14" fontId="13" fillId="0" borderId="0" xfId="3" applyNumberFormat="1" applyFont="1" applyAlignment="1">
      <alignment horizontal="left" vertical="center"/>
    </xf>
    <xf numFmtId="0" fontId="7" fillId="0" borderId="57" xfId="0" applyFont="1" applyBorder="1" applyAlignment="1">
      <alignment horizontal="center" vertical="center"/>
    </xf>
    <xf numFmtId="31" fontId="7" fillId="0" borderId="57" xfId="0" applyNumberFormat="1" applyFont="1" applyBorder="1" applyAlignment="1">
      <alignment horizontal="right" vertical="center"/>
    </xf>
    <xf numFmtId="176" fontId="10" fillId="0" borderId="16" xfId="0" applyNumberFormat="1" applyFont="1" applyBorder="1" applyAlignment="1">
      <alignment horizontal="left" vertical="center"/>
    </xf>
    <xf numFmtId="31" fontId="7" fillId="0" borderId="16" xfId="0" applyNumberFormat="1" applyFont="1" applyBorder="1" applyAlignment="1">
      <alignment horizontal="center" vertical="center"/>
    </xf>
    <xf numFmtId="180" fontId="7" fillId="0" borderId="11" xfId="0" applyNumberFormat="1" applyFont="1" applyBorder="1" applyAlignment="1">
      <alignment horizontal="center" vertical="center"/>
    </xf>
    <xf numFmtId="0" fontId="8" fillId="0" borderId="12" xfId="0" applyFont="1" applyBorder="1" applyAlignment="1">
      <alignment horizontal="left" vertical="center"/>
    </xf>
    <xf numFmtId="178" fontId="26" fillId="0" borderId="34" xfId="2" applyNumberFormat="1" applyFont="1" applyBorder="1">
      <alignment vertical="center"/>
    </xf>
    <xf numFmtId="182" fontId="13" fillId="0" borderId="34" xfId="3" applyNumberFormat="1" applyFont="1" applyBorder="1" applyAlignment="1">
      <alignment horizontal="center" vertical="center"/>
    </xf>
    <xf numFmtId="182" fontId="19" fillId="0" borderId="1" xfId="2" applyNumberFormat="1" applyFont="1" applyBorder="1">
      <alignment vertical="center"/>
    </xf>
    <xf numFmtId="182" fontId="19" fillId="0" borderId="34" xfId="2" applyNumberFormat="1" applyFont="1" applyBorder="1">
      <alignment vertical="center"/>
    </xf>
    <xf numFmtId="182" fontId="25" fillId="0" borderId="1" xfId="2" applyNumberFormat="1" applyFont="1" applyBorder="1">
      <alignment vertical="center"/>
    </xf>
    <xf numFmtId="182" fontId="19" fillId="0" borderId="34" xfId="3" applyNumberFormat="1" applyFont="1" applyBorder="1" applyAlignment="1">
      <alignment horizontal="center" vertical="center"/>
    </xf>
    <xf numFmtId="0" fontId="10" fillId="3" borderId="59" xfId="0" applyFont="1" applyFill="1" applyBorder="1" applyAlignment="1">
      <alignment horizontal="left" vertical="center"/>
    </xf>
    <xf numFmtId="0" fontId="28" fillId="0" borderId="12" xfId="0" applyFont="1" applyBorder="1" applyAlignment="1">
      <alignment horizontal="left" vertical="center"/>
    </xf>
    <xf numFmtId="183" fontId="7" fillId="0" borderId="9" xfId="0" applyNumberFormat="1" applyFont="1" applyBorder="1" applyAlignment="1">
      <alignment horizontal="right" vertical="center"/>
    </xf>
    <xf numFmtId="183" fontId="7" fillId="0" borderId="60" xfId="0" applyNumberFormat="1" applyFont="1" applyBorder="1" applyAlignment="1">
      <alignment horizontal="right" vertical="center"/>
    </xf>
    <xf numFmtId="183" fontId="7" fillId="0" borderId="2" xfId="0" applyNumberFormat="1" applyFont="1" applyBorder="1" applyAlignment="1">
      <alignment horizontal="right" vertical="center"/>
    </xf>
    <xf numFmtId="183" fontId="7" fillId="0" borderId="16" xfId="0" applyNumberFormat="1" applyFont="1" applyBorder="1" applyAlignment="1">
      <alignment horizontal="right" vertical="center"/>
    </xf>
    <xf numFmtId="183" fontId="7" fillId="0" borderId="14" xfId="0" applyNumberFormat="1" applyFont="1" applyBorder="1" applyAlignment="1">
      <alignment horizontal="right" vertical="center"/>
    </xf>
    <xf numFmtId="0" fontId="9" fillId="0" borderId="0" xfId="0" applyFont="1" applyAlignment="1">
      <alignment horizontal="center" vertical="center"/>
    </xf>
    <xf numFmtId="184" fontId="10" fillId="0" borderId="2" xfId="0" applyNumberFormat="1" applyFont="1" applyBorder="1" applyAlignment="1">
      <alignment horizontal="center" vertical="center"/>
    </xf>
    <xf numFmtId="184" fontId="10" fillId="0" borderId="14" xfId="0" applyNumberFormat="1" applyFont="1" applyBorder="1" applyAlignment="1">
      <alignment horizontal="center" vertical="center"/>
    </xf>
    <xf numFmtId="0" fontId="7" fillId="5" borderId="11" xfId="0" applyFont="1" applyFill="1" applyBorder="1" applyAlignment="1">
      <alignment horizontal="center" vertical="center"/>
    </xf>
    <xf numFmtId="0" fontId="7" fillId="5" borderId="57" xfId="0" applyFont="1" applyFill="1" applyBorder="1" applyAlignment="1">
      <alignment horizontal="center" vertical="center"/>
    </xf>
    <xf numFmtId="31" fontId="7" fillId="5" borderId="16" xfId="0" applyNumberFormat="1" applyFont="1" applyFill="1" applyBorder="1" applyAlignment="1">
      <alignment horizontal="center" vertical="center"/>
    </xf>
    <xf numFmtId="183" fontId="7" fillId="3" borderId="9" xfId="0" applyNumberFormat="1" applyFont="1" applyFill="1" applyBorder="1" applyAlignment="1">
      <alignment horizontal="right" vertical="center"/>
    </xf>
    <xf numFmtId="183" fontId="7" fillId="5" borderId="57" xfId="0" applyNumberFormat="1" applyFont="1" applyFill="1" applyBorder="1" applyAlignment="1">
      <alignment horizontal="right" vertical="center"/>
    </xf>
    <xf numFmtId="184" fontId="10" fillId="3" borderId="2" xfId="0" applyNumberFormat="1" applyFont="1" applyFill="1" applyBorder="1" applyAlignment="1">
      <alignment horizontal="center" vertical="center"/>
    </xf>
    <xf numFmtId="184" fontId="10" fillId="5" borderId="16" xfId="0" applyNumberFormat="1" applyFont="1" applyFill="1" applyBorder="1" applyAlignment="1">
      <alignment horizontal="center" vertical="center"/>
    </xf>
    <xf numFmtId="183" fontId="7" fillId="3" borderId="16" xfId="0" applyNumberFormat="1" applyFont="1" applyFill="1" applyBorder="1" applyAlignment="1">
      <alignment horizontal="right" vertical="center"/>
    </xf>
    <xf numFmtId="183" fontId="7" fillId="5" borderId="16" xfId="0" applyNumberFormat="1" applyFont="1" applyFill="1" applyBorder="1" applyAlignment="1">
      <alignment horizontal="right" vertical="center"/>
    </xf>
    <xf numFmtId="185" fontId="7" fillId="0" borderId="1" xfId="0" applyNumberFormat="1" applyFont="1" applyBorder="1" applyAlignment="1">
      <alignment horizontal="center" vertical="center"/>
    </xf>
    <xf numFmtId="185" fontId="7" fillId="0" borderId="13" xfId="0" applyNumberFormat="1" applyFont="1" applyBorder="1" applyAlignment="1">
      <alignment horizontal="center" vertical="center"/>
    </xf>
    <xf numFmtId="185" fontId="7" fillId="5" borderId="1" xfId="0" applyNumberFormat="1" applyFont="1" applyFill="1" applyBorder="1" applyAlignment="1">
      <alignment horizontal="center" vertical="center"/>
    </xf>
    <xf numFmtId="185" fontId="7" fillId="3" borderId="1" xfId="0" applyNumberFormat="1" applyFont="1" applyFill="1" applyBorder="1" applyAlignment="1">
      <alignment horizontal="center" vertical="center"/>
    </xf>
    <xf numFmtId="0" fontId="20" fillId="0" borderId="0" xfId="3" applyFont="1" applyAlignment="1">
      <alignment horizontal="left" vertical="center"/>
    </xf>
    <xf numFmtId="0" fontId="11" fillId="0" borderId="36" xfId="3" applyFont="1" applyBorder="1" applyAlignment="1">
      <alignment vertical="center"/>
    </xf>
    <xf numFmtId="0" fontId="7" fillId="3" borderId="1" xfId="0" applyFont="1" applyFill="1" applyBorder="1" applyAlignment="1">
      <alignment horizontal="center" vertical="center"/>
    </xf>
    <xf numFmtId="31" fontId="7" fillId="3" borderId="2" xfId="0" applyNumberFormat="1" applyFont="1" applyFill="1" applyBorder="1" applyAlignment="1">
      <alignment horizontal="right" vertical="center"/>
    </xf>
    <xf numFmtId="31" fontId="7" fillId="5" borderId="57" xfId="0" applyNumberFormat="1" applyFont="1" applyFill="1" applyBorder="1" applyAlignment="1">
      <alignment horizontal="right" vertical="center"/>
    </xf>
    <xf numFmtId="176" fontId="10" fillId="5" borderId="16" xfId="0" applyNumberFormat="1" applyFont="1" applyFill="1" applyBorder="1" applyAlignment="1">
      <alignment horizontal="left" vertical="center"/>
    </xf>
    <xf numFmtId="31" fontId="7" fillId="5" borderId="16" xfId="0" applyNumberFormat="1" applyFont="1" applyFill="1" applyBorder="1" applyAlignment="1">
      <alignment horizontal="right" vertical="center"/>
    </xf>
    <xf numFmtId="180" fontId="7" fillId="5" borderId="11" xfId="0" applyNumberFormat="1" applyFont="1" applyFill="1" applyBorder="1" applyAlignment="1">
      <alignment horizontal="center" vertical="center"/>
    </xf>
    <xf numFmtId="178" fontId="24" fillId="0" borderId="34" xfId="3" applyNumberFormat="1" applyFont="1" applyBorder="1" applyAlignment="1">
      <alignment horizontal="center" vertical="center"/>
    </xf>
    <xf numFmtId="180" fontId="7" fillId="0" borderId="9" xfId="0" applyNumberFormat="1" applyFont="1" applyBorder="1" applyAlignment="1">
      <alignment horizontal="center" vertical="center"/>
    </xf>
    <xf numFmtId="180" fontId="7" fillId="0" borderId="60" xfId="0" applyNumberFormat="1" applyFont="1" applyBorder="1" applyAlignment="1">
      <alignment horizontal="center" vertical="center"/>
    </xf>
    <xf numFmtId="180" fontId="7" fillId="5" borderId="68" xfId="0" applyNumberFormat="1" applyFont="1" applyFill="1" applyBorder="1" applyAlignment="1">
      <alignment horizontal="center" vertical="center"/>
    </xf>
    <xf numFmtId="180" fontId="7" fillId="3" borderId="68" xfId="0" applyNumberFormat="1" applyFont="1" applyFill="1" applyBorder="1" applyAlignment="1">
      <alignment horizontal="center" vertical="center"/>
    </xf>
    <xf numFmtId="180" fontId="7" fillId="0" borderId="68" xfId="0" applyNumberFormat="1" applyFont="1" applyBorder="1" applyAlignment="1">
      <alignment horizontal="center" vertical="center"/>
    </xf>
    <xf numFmtId="180" fontId="7" fillId="0" borderId="69" xfId="0" applyNumberFormat="1" applyFont="1" applyBorder="1" applyAlignment="1">
      <alignment horizontal="center" vertical="center"/>
    </xf>
    <xf numFmtId="180" fontId="7" fillId="0" borderId="70" xfId="0" applyNumberFormat="1" applyFont="1" applyBorder="1" applyAlignment="1">
      <alignment horizontal="center" vertical="center"/>
    </xf>
    <xf numFmtId="180" fontId="7" fillId="5" borderId="71" xfId="0" applyNumberFormat="1" applyFont="1" applyFill="1" applyBorder="1" applyAlignment="1">
      <alignment horizontal="center" vertical="center"/>
    </xf>
    <xf numFmtId="0" fontId="29" fillId="2" borderId="4" xfId="0" applyFont="1" applyFill="1" applyBorder="1" applyAlignment="1">
      <alignment horizontal="center" vertical="center"/>
    </xf>
    <xf numFmtId="0" fontId="10" fillId="5" borderId="12" xfId="0" applyFont="1" applyFill="1" applyBorder="1" applyAlignment="1">
      <alignment horizontal="left" vertical="center" wrapText="1"/>
    </xf>
    <xf numFmtId="182" fontId="26" fillId="0" borderId="1" xfId="2" applyNumberFormat="1" applyFont="1" applyBorder="1">
      <alignment vertical="center"/>
    </xf>
    <xf numFmtId="182" fontId="14" fillId="0" borderId="34" xfId="3" applyNumberFormat="1" applyFont="1" applyBorder="1" applyAlignment="1">
      <alignment horizontal="center" vertical="center"/>
    </xf>
    <xf numFmtId="0" fontId="19" fillId="0" borderId="74" xfId="2" applyFont="1" applyBorder="1">
      <alignment vertical="center"/>
    </xf>
    <xf numFmtId="0" fontId="19" fillId="0" borderId="75" xfId="2" applyFont="1" applyBorder="1">
      <alignment vertical="center"/>
    </xf>
    <xf numFmtId="0" fontId="13" fillId="0" borderId="74" xfId="3" applyFont="1" applyBorder="1" applyAlignment="1">
      <alignment horizontal="right" vertical="center"/>
    </xf>
    <xf numFmtId="0" fontId="13" fillId="0" borderId="74" xfId="3" applyFont="1" applyBorder="1" applyAlignment="1">
      <alignment horizontal="left" vertical="center"/>
    </xf>
    <xf numFmtId="0" fontId="13" fillId="0" borderId="75" xfId="3" applyFont="1" applyBorder="1" applyAlignment="1">
      <alignment horizontal="right" vertical="center"/>
    </xf>
    <xf numFmtId="20" fontId="13" fillId="0" borderId="74" xfId="3" applyNumberFormat="1" applyFont="1" applyBorder="1" applyAlignment="1">
      <alignment horizontal="center" vertical="center"/>
    </xf>
    <xf numFmtId="0" fontId="13" fillId="0" borderId="76" xfId="3" applyFont="1" applyBorder="1" applyAlignment="1">
      <alignment horizontal="right" vertical="center"/>
    </xf>
    <xf numFmtId="0" fontId="19" fillId="0" borderId="79" xfId="3" applyFont="1" applyBorder="1" applyAlignment="1">
      <alignment horizontal="left" vertical="center" shrinkToFit="1"/>
    </xf>
    <xf numFmtId="0" fontId="19" fillId="0" borderId="0" xfId="3" applyFont="1" applyAlignment="1">
      <alignment horizontal="left" vertical="center" shrinkToFit="1"/>
    </xf>
    <xf numFmtId="0" fontId="13" fillId="0" borderId="80" xfId="3" applyFont="1" applyBorder="1" applyAlignment="1">
      <alignment horizontal="right" vertical="center"/>
    </xf>
    <xf numFmtId="0" fontId="19" fillId="0" borderId="74" xfId="3" applyFont="1" applyBorder="1" applyAlignment="1">
      <alignment horizontal="left" vertical="center" shrinkToFit="1"/>
    </xf>
    <xf numFmtId="0" fontId="13" fillId="0" borderId="79" xfId="3" applyFont="1" applyBorder="1" applyAlignment="1">
      <alignment horizontal="left" vertical="center" shrinkToFit="1"/>
    </xf>
    <xf numFmtId="0" fontId="13" fillId="0" borderId="74" xfId="2" applyFont="1" applyBorder="1">
      <alignment vertical="center"/>
    </xf>
    <xf numFmtId="0" fontId="13" fillId="0" borderId="75" xfId="2" applyFont="1" applyBorder="1">
      <alignment vertical="center"/>
    </xf>
    <xf numFmtId="0" fontId="13" fillId="0" borderId="75" xfId="3" applyFont="1" applyBorder="1" applyAlignment="1">
      <alignment horizontal="left" vertical="center" shrinkToFit="1"/>
    </xf>
    <xf numFmtId="0" fontId="13" fillId="0" borderId="74" xfId="3" applyFont="1" applyBorder="1" applyAlignment="1">
      <alignment horizontal="left" vertical="center" shrinkToFit="1"/>
    </xf>
    <xf numFmtId="0" fontId="11" fillId="0" borderId="81" xfId="3" applyFont="1" applyBorder="1" applyAlignment="1">
      <alignment horizontal="center" vertical="center"/>
    </xf>
    <xf numFmtId="0" fontId="11" fillId="0" borderId="74" xfId="3" applyFont="1" applyBorder="1" applyAlignment="1">
      <alignment horizontal="center" vertical="center"/>
    </xf>
    <xf numFmtId="0" fontId="11" fillId="0" borderId="75" xfId="3" applyFont="1" applyBorder="1" applyAlignment="1">
      <alignment horizontal="center" vertical="center"/>
    </xf>
    <xf numFmtId="0" fontId="11" fillId="0" borderId="74" xfId="3" applyFont="1" applyBorder="1" applyAlignment="1">
      <alignment vertical="center"/>
    </xf>
    <xf numFmtId="0" fontId="11" fillId="0" borderId="76" xfId="3" applyFont="1" applyBorder="1" applyAlignment="1">
      <alignment vertical="center"/>
    </xf>
    <xf numFmtId="0" fontId="11" fillId="0" borderId="75" xfId="3" applyFont="1" applyBorder="1" applyAlignment="1">
      <alignment vertical="center"/>
    </xf>
    <xf numFmtId="0" fontId="19" fillId="0" borderId="39" xfId="3" applyFont="1" applyBorder="1" applyAlignment="1">
      <alignment horizontal="left" vertical="center" shrinkToFit="1"/>
    </xf>
    <xf numFmtId="0" fontId="20" fillId="0" borderId="82" xfId="3" applyFont="1" applyBorder="1" applyAlignment="1">
      <alignment horizontal="center" vertical="center"/>
    </xf>
    <xf numFmtId="178" fontId="13" fillId="0" borderId="34" xfId="2" applyNumberFormat="1" applyFont="1" applyBorder="1">
      <alignment vertical="center"/>
    </xf>
    <xf numFmtId="178" fontId="13" fillId="0" borderId="1" xfId="2" applyNumberFormat="1" applyFont="1" applyBorder="1">
      <alignment vertical="center"/>
    </xf>
    <xf numFmtId="0" fontId="24" fillId="0" borderId="0" xfId="3" applyFont="1" applyAlignment="1">
      <alignment horizontal="left" vertical="center"/>
    </xf>
    <xf numFmtId="0" fontId="19" fillId="0" borderId="0" xfId="2" applyFont="1" applyAlignment="1">
      <alignment horizontal="left" vertical="center"/>
    </xf>
    <xf numFmtId="0" fontId="20" fillId="0" borderId="0" xfId="3" applyFont="1" applyAlignment="1">
      <alignment horizontal="center" vertical="center"/>
    </xf>
    <xf numFmtId="0" fontId="20" fillId="0" borderId="74" xfId="3" applyFont="1" applyBorder="1" applyAlignment="1">
      <alignment horizontal="center" vertical="center"/>
    </xf>
    <xf numFmtId="0" fontId="13" fillId="0" borderId="75" xfId="3" applyFont="1" applyBorder="1" applyAlignment="1">
      <alignment horizontal="center" vertical="center"/>
    </xf>
    <xf numFmtId="0" fontId="20" fillId="0" borderId="50" xfId="3" applyFont="1" applyBorder="1" applyAlignment="1">
      <alignment horizontal="center" vertical="center"/>
    </xf>
    <xf numFmtId="0" fontId="20" fillId="0" borderId="39" xfId="3" applyFont="1" applyBorder="1" applyAlignment="1">
      <alignment horizontal="center" vertical="center"/>
    </xf>
    <xf numFmtId="0" fontId="20" fillId="0" borderId="0" xfId="3" applyFont="1" applyAlignment="1">
      <alignment horizontal="left" vertical="center" shrinkToFit="1"/>
    </xf>
    <xf numFmtId="0" fontId="13" fillId="0" borderId="61" xfId="3" applyFont="1" applyBorder="1" applyAlignment="1">
      <alignment horizontal="center" vertical="center"/>
    </xf>
    <xf numFmtId="20" fontId="13" fillId="0" borderId="0" xfId="3" applyNumberFormat="1" applyFont="1" applyAlignment="1">
      <alignment horizontal="distributed" vertical="center" shrinkToFit="1"/>
    </xf>
    <xf numFmtId="0" fontId="20" fillId="0" borderId="39" xfId="3" applyFont="1" applyBorder="1" applyAlignment="1">
      <alignment vertical="center"/>
    </xf>
    <xf numFmtId="20" fontId="13" fillId="0" borderId="39" xfId="3" applyNumberFormat="1" applyFont="1" applyBorder="1" applyAlignment="1">
      <alignment horizontal="center" vertical="center"/>
    </xf>
    <xf numFmtId="0" fontId="13" fillId="0" borderId="80" xfId="3" applyFont="1" applyBorder="1" applyAlignment="1">
      <alignment horizontal="center" vertical="center"/>
    </xf>
    <xf numFmtId="0" fontId="13" fillId="0" borderId="76" xfId="3" applyFont="1" applyBorder="1" applyAlignment="1">
      <alignment horizontal="center" vertical="center"/>
    </xf>
    <xf numFmtId="0" fontId="4" fillId="0" borderId="0" xfId="0" applyFont="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179" fontId="20" fillId="4" borderId="25" xfId="3" applyNumberFormat="1" applyFont="1" applyFill="1" applyBorder="1" applyAlignment="1">
      <alignment horizontal="center" vertical="center" shrinkToFit="1"/>
    </xf>
    <xf numFmtId="179" fontId="20" fillId="4" borderId="32" xfId="3" applyNumberFormat="1" applyFont="1" applyFill="1" applyBorder="1" applyAlignment="1">
      <alignment horizontal="center" vertical="center" shrinkToFit="1"/>
    </xf>
    <xf numFmtId="49" fontId="15" fillId="0" borderId="0" xfId="3" applyNumberFormat="1" applyFont="1" applyAlignment="1">
      <alignment horizontal="center" vertical="center"/>
    </xf>
    <xf numFmtId="0" fontId="20" fillId="4" borderId="19" xfId="3" applyFont="1" applyFill="1" applyBorder="1" applyAlignment="1">
      <alignment horizontal="center" vertical="center" textRotation="255"/>
    </xf>
    <xf numFmtId="0" fontId="20" fillId="4" borderId="26" xfId="3" applyFont="1" applyFill="1" applyBorder="1" applyAlignment="1">
      <alignment horizontal="center" vertical="center" textRotation="255"/>
    </xf>
    <xf numFmtId="0" fontId="20" fillId="4" borderId="20" xfId="3" applyFont="1" applyFill="1" applyBorder="1" applyAlignment="1">
      <alignment horizontal="center" vertical="center"/>
    </xf>
    <xf numFmtId="0" fontId="20" fillId="4" borderId="27" xfId="3" applyFont="1" applyFill="1" applyBorder="1" applyAlignment="1">
      <alignment horizontal="center" vertical="center"/>
    </xf>
    <xf numFmtId="178" fontId="20" fillId="4" borderId="20" xfId="3" applyNumberFormat="1" applyFont="1" applyFill="1" applyBorder="1" applyAlignment="1">
      <alignment horizontal="center" vertical="center" wrapText="1"/>
    </xf>
    <xf numFmtId="178" fontId="20" fillId="4" borderId="27" xfId="3" applyNumberFormat="1" applyFont="1" applyFill="1" applyBorder="1" applyAlignment="1">
      <alignment horizontal="center" vertical="center" wrapText="1"/>
    </xf>
    <xf numFmtId="179" fontId="20" fillId="4" borderId="21" xfId="3" applyNumberFormat="1" applyFont="1" applyFill="1" applyBorder="1" applyAlignment="1">
      <alignment horizontal="center" vertical="center"/>
    </xf>
    <xf numFmtId="179" fontId="20" fillId="4" borderId="28" xfId="3" applyNumberFormat="1" applyFont="1" applyFill="1" applyBorder="1" applyAlignment="1">
      <alignment horizontal="center" vertical="center"/>
    </xf>
    <xf numFmtId="0" fontId="20" fillId="4" borderId="22" xfId="3" applyFont="1" applyFill="1" applyBorder="1" applyAlignment="1">
      <alignment horizontal="center" vertical="center"/>
    </xf>
    <xf numFmtId="0" fontId="20" fillId="4" borderId="23" xfId="3" applyFont="1" applyFill="1" applyBorder="1" applyAlignment="1">
      <alignment horizontal="center" vertical="center"/>
    </xf>
    <xf numFmtId="0" fontId="20" fillId="4" borderId="29" xfId="3" applyFont="1" applyFill="1" applyBorder="1" applyAlignment="1">
      <alignment horizontal="center" vertical="center"/>
    </xf>
    <xf numFmtId="0" fontId="20" fillId="4" borderId="30"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25" xfId="3" applyFont="1" applyFill="1" applyBorder="1" applyAlignment="1">
      <alignment horizontal="center" vertical="center"/>
    </xf>
    <xf numFmtId="0" fontId="20" fillId="4" borderId="31" xfId="3" applyFont="1" applyFill="1" applyBorder="1" applyAlignment="1">
      <alignment horizontal="center" vertical="center"/>
    </xf>
    <xf numFmtId="0" fontId="20" fillId="4" borderId="32" xfId="3" applyFont="1" applyFill="1" applyBorder="1" applyAlignment="1">
      <alignment horizontal="center" vertical="center"/>
    </xf>
    <xf numFmtId="179" fontId="23" fillId="4" borderId="77" xfId="3" applyNumberFormat="1" applyFont="1" applyFill="1" applyBorder="1" applyAlignment="1">
      <alignment horizontal="center" vertical="center" shrinkToFit="1"/>
    </xf>
    <xf numFmtId="179" fontId="23" fillId="4" borderId="78" xfId="3" applyNumberFormat="1" applyFont="1" applyFill="1" applyBorder="1" applyAlignment="1">
      <alignment horizontal="center" vertical="center" shrinkToFit="1"/>
    </xf>
    <xf numFmtId="179" fontId="23" fillId="4" borderId="72" xfId="3" applyNumberFormat="1" applyFont="1" applyFill="1" applyBorder="1" applyAlignment="1">
      <alignment horizontal="center" vertical="center" shrinkToFit="1"/>
    </xf>
    <xf numFmtId="179" fontId="23" fillId="4" borderId="73" xfId="3" applyNumberFormat="1" applyFont="1" applyFill="1" applyBorder="1" applyAlignment="1">
      <alignment horizontal="center" vertical="center" shrinkToFit="1"/>
    </xf>
    <xf numFmtId="49" fontId="27" fillId="0" borderId="0" xfId="3" applyNumberFormat="1" applyFont="1" applyAlignment="1">
      <alignment horizontal="center" vertical="center"/>
    </xf>
    <xf numFmtId="0" fontId="20" fillId="2" borderId="19" xfId="3" applyFont="1" applyFill="1" applyBorder="1" applyAlignment="1">
      <alignment horizontal="center" vertical="center" textRotation="255"/>
    </xf>
    <xf numFmtId="0" fontId="20" fillId="2" borderId="26" xfId="3" applyFont="1" applyFill="1" applyBorder="1" applyAlignment="1">
      <alignment horizontal="center" vertical="center" textRotation="255"/>
    </xf>
    <xf numFmtId="0" fontId="20" fillId="2" borderId="20" xfId="3" applyFont="1" applyFill="1" applyBorder="1" applyAlignment="1">
      <alignment horizontal="center" vertical="center"/>
    </xf>
    <xf numFmtId="0" fontId="20" fillId="2" borderId="27" xfId="3" applyFont="1" applyFill="1" applyBorder="1" applyAlignment="1">
      <alignment horizontal="center" vertical="center"/>
    </xf>
    <xf numFmtId="178" fontId="20" fillId="2" borderId="20" xfId="3" applyNumberFormat="1" applyFont="1" applyFill="1" applyBorder="1" applyAlignment="1">
      <alignment horizontal="center" vertical="center" textRotation="255"/>
    </xf>
    <xf numFmtId="178" fontId="20" fillId="2" borderId="27" xfId="3" applyNumberFormat="1" applyFont="1" applyFill="1" applyBorder="1" applyAlignment="1">
      <alignment horizontal="center" vertical="center" textRotation="255"/>
    </xf>
    <xf numFmtId="0" fontId="20" fillId="4" borderId="72" xfId="3" applyFont="1" applyFill="1" applyBorder="1" applyAlignment="1">
      <alignment horizontal="center" vertical="center"/>
    </xf>
    <xf numFmtId="0" fontId="20" fillId="4" borderId="73" xfId="3" applyFont="1" applyFill="1" applyBorder="1" applyAlignment="1">
      <alignment horizontal="center" vertical="center"/>
    </xf>
    <xf numFmtId="181" fontId="20" fillId="4" borderId="20" xfId="3" applyNumberFormat="1" applyFont="1" applyFill="1" applyBorder="1" applyAlignment="1">
      <alignment horizontal="center" vertical="center"/>
    </xf>
    <xf numFmtId="181" fontId="20" fillId="4" borderId="27" xfId="3" applyNumberFormat="1" applyFont="1" applyFill="1" applyBorder="1" applyAlignment="1">
      <alignment horizontal="center" vertical="center"/>
    </xf>
    <xf numFmtId="181" fontId="13" fillId="0" borderId="1" xfId="3" applyNumberFormat="1" applyFont="1" applyBorder="1" applyAlignment="1">
      <alignment horizontal="center" vertical="center"/>
    </xf>
    <xf numFmtId="181" fontId="13" fillId="0" borderId="65" xfId="3" applyNumberFormat="1" applyFont="1" applyBorder="1" applyAlignment="1">
      <alignment horizontal="center" vertical="center"/>
    </xf>
    <xf numFmtId="181" fontId="13" fillId="0" borderId="65" xfId="3" applyNumberFormat="1" applyFont="1" applyBorder="1" applyAlignment="1">
      <alignment vertical="center"/>
    </xf>
    <xf numFmtId="181" fontId="13" fillId="0" borderId="34" xfId="3" applyNumberFormat="1" applyFont="1" applyBorder="1" applyAlignment="1">
      <alignment vertical="center"/>
    </xf>
    <xf numFmtId="181" fontId="19" fillId="0" borderId="34" xfId="3" applyNumberFormat="1" applyFont="1" applyBorder="1" applyAlignment="1">
      <alignment horizontal="center" vertical="center"/>
    </xf>
    <xf numFmtId="181" fontId="13" fillId="0" borderId="18" xfId="3" applyNumberFormat="1"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_kiyokoBLT1" xfId="3" xr:uid="{00000000-0005-0000-0000-000003000000}"/>
  </cellStyles>
  <dxfs count="0"/>
  <tableStyles count="0" defaultTableStyle="TableStyleMedium2" defaultPivotStyle="PivotStyleLight16"/>
  <colors>
    <mruColors>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89</xdr:row>
      <xdr:rowOff>0</xdr:rowOff>
    </xdr:from>
    <xdr:to>
      <xdr:col>12</xdr:col>
      <xdr:colOff>0</xdr:colOff>
      <xdr:row>89</xdr:row>
      <xdr:rowOff>0</xdr:rowOff>
    </xdr:to>
    <xdr:sp macro="" textlink="">
      <xdr:nvSpPr>
        <xdr:cNvPr id="2" name="Rectangle 1">
          <a:extLst>
            <a:ext uri="{FF2B5EF4-FFF2-40B4-BE49-F238E27FC236}">
              <a16:creationId xmlns:a16="http://schemas.microsoft.com/office/drawing/2014/main" id="{6C9034F1-F3A9-4C22-B6F7-49A97745DCFA}"/>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12</xdr:col>
      <xdr:colOff>0</xdr:colOff>
      <xdr:row>89</xdr:row>
      <xdr:rowOff>0</xdr:rowOff>
    </xdr:to>
    <xdr:sp macro="" textlink="">
      <xdr:nvSpPr>
        <xdr:cNvPr id="3" name="Rectangle 1">
          <a:extLst>
            <a:ext uri="{FF2B5EF4-FFF2-40B4-BE49-F238E27FC236}">
              <a16:creationId xmlns:a16="http://schemas.microsoft.com/office/drawing/2014/main" id="{C01B80F8-F2E3-4853-9770-E61353274B17}"/>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12</xdr:col>
      <xdr:colOff>0</xdr:colOff>
      <xdr:row>89</xdr:row>
      <xdr:rowOff>0</xdr:rowOff>
    </xdr:to>
    <xdr:sp macro="" textlink="">
      <xdr:nvSpPr>
        <xdr:cNvPr id="4" name="Rectangle 1">
          <a:extLst>
            <a:ext uri="{FF2B5EF4-FFF2-40B4-BE49-F238E27FC236}">
              <a16:creationId xmlns:a16="http://schemas.microsoft.com/office/drawing/2014/main" id="{931491AA-1C61-409E-9A43-A7BD75920926}"/>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12</xdr:col>
      <xdr:colOff>0</xdr:colOff>
      <xdr:row>89</xdr:row>
      <xdr:rowOff>0</xdr:rowOff>
    </xdr:to>
    <xdr:sp macro="" textlink="">
      <xdr:nvSpPr>
        <xdr:cNvPr id="5" name="Rectangle 1">
          <a:extLst>
            <a:ext uri="{FF2B5EF4-FFF2-40B4-BE49-F238E27FC236}">
              <a16:creationId xmlns:a16="http://schemas.microsoft.com/office/drawing/2014/main" id="{59577999-558F-4D05-851B-C0B79932A122}"/>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12</xdr:col>
      <xdr:colOff>0</xdr:colOff>
      <xdr:row>90</xdr:row>
      <xdr:rowOff>0</xdr:rowOff>
    </xdr:to>
    <xdr:sp macro="" textlink="">
      <xdr:nvSpPr>
        <xdr:cNvPr id="6" name="Rectangle 1">
          <a:extLst>
            <a:ext uri="{FF2B5EF4-FFF2-40B4-BE49-F238E27FC236}">
              <a16:creationId xmlns:a16="http://schemas.microsoft.com/office/drawing/2014/main" id="{085F0B25-BCA1-4287-8737-DC9A2F63E536}"/>
            </a:ext>
          </a:extLst>
        </xdr:cNvPr>
        <xdr:cNvSpPr>
          <a:spLocks noChangeArrowheads="1"/>
        </xdr:cNvSpPr>
      </xdr:nvSpPr>
      <xdr:spPr bwMode="auto">
        <a:xfrm>
          <a:off x="0" y="202882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12</xdr:col>
      <xdr:colOff>0</xdr:colOff>
      <xdr:row>90</xdr:row>
      <xdr:rowOff>0</xdr:rowOff>
    </xdr:to>
    <xdr:sp macro="" textlink="">
      <xdr:nvSpPr>
        <xdr:cNvPr id="7" name="Rectangle 1">
          <a:extLst>
            <a:ext uri="{FF2B5EF4-FFF2-40B4-BE49-F238E27FC236}">
              <a16:creationId xmlns:a16="http://schemas.microsoft.com/office/drawing/2014/main" id="{02A00B7F-14DA-40C3-8217-8BCED418416F}"/>
            </a:ext>
          </a:extLst>
        </xdr:cNvPr>
        <xdr:cNvSpPr>
          <a:spLocks noChangeArrowheads="1"/>
        </xdr:cNvSpPr>
      </xdr:nvSpPr>
      <xdr:spPr bwMode="auto">
        <a:xfrm>
          <a:off x="0" y="202882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12</xdr:col>
      <xdr:colOff>0</xdr:colOff>
      <xdr:row>89</xdr:row>
      <xdr:rowOff>0</xdr:rowOff>
    </xdr:to>
    <xdr:sp macro="" textlink="">
      <xdr:nvSpPr>
        <xdr:cNvPr id="8" name="Rectangle 1">
          <a:extLst>
            <a:ext uri="{FF2B5EF4-FFF2-40B4-BE49-F238E27FC236}">
              <a16:creationId xmlns:a16="http://schemas.microsoft.com/office/drawing/2014/main" id="{DB8B96C8-0D5E-4A20-9636-1C6250D96F80}"/>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12</xdr:col>
      <xdr:colOff>0</xdr:colOff>
      <xdr:row>89</xdr:row>
      <xdr:rowOff>0</xdr:rowOff>
    </xdr:to>
    <xdr:sp macro="" textlink="">
      <xdr:nvSpPr>
        <xdr:cNvPr id="9" name="Rectangle 1">
          <a:extLst>
            <a:ext uri="{FF2B5EF4-FFF2-40B4-BE49-F238E27FC236}">
              <a16:creationId xmlns:a16="http://schemas.microsoft.com/office/drawing/2014/main" id="{BE1658CA-0B55-4018-B43C-892CD0B89857}"/>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90</xdr:row>
      <xdr:rowOff>104775</xdr:rowOff>
    </xdr:from>
    <xdr:to>
      <xdr:col>12</xdr:col>
      <xdr:colOff>0</xdr:colOff>
      <xdr:row>90</xdr:row>
      <xdr:rowOff>104775</xdr:rowOff>
    </xdr:to>
    <xdr:sp macro="" textlink="">
      <xdr:nvSpPr>
        <xdr:cNvPr id="10" name="Rectangle 1">
          <a:extLst>
            <a:ext uri="{FF2B5EF4-FFF2-40B4-BE49-F238E27FC236}">
              <a16:creationId xmlns:a16="http://schemas.microsoft.com/office/drawing/2014/main" id="{EB45189A-989F-436A-BD92-7386F313BC16}"/>
            </a:ext>
          </a:extLst>
        </xdr:cNvPr>
        <xdr:cNvSpPr>
          <a:spLocks noChangeArrowheads="1"/>
        </xdr:cNvSpPr>
      </xdr:nvSpPr>
      <xdr:spPr bwMode="auto">
        <a:xfrm>
          <a:off x="228600" y="20393025"/>
          <a:ext cx="93218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12</xdr:col>
      <xdr:colOff>0</xdr:colOff>
      <xdr:row>91</xdr:row>
      <xdr:rowOff>0</xdr:rowOff>
    </xdr:to>
    <xdr:sp macro="" textlink="">
      <xdr:nvSpPr>
        <xdr:cNvPr id="11" name="Rectangle 1">
          <a:extLst>
            <a:ext uri="{FF2B5EF4-FFF2-40B4-BE49-F238E27FC236}">
              <a16:creationId xmlns:a16="http://schemas.microsoft.com/office/drawing/2014/main" id="{D8033F6D-3105-4F20-B863-FEA592322F4A}"/>
            </a:ext>
          </a:extLst>
        </xdr:cNvPr>
        <xdr:cNvSpPr>
          <a:spLocks noChangeArrowheads="1"/>
        </xdr:cNvSpPr>
      </xdr:nvSpPr>
      <xdr:spPr bwMode="auto">
        <a:xfrm>
          <a:off x="0" y="205295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266700</xdr:colOff>
      <xdr:row>6</xdr:row>
      <xdr:rowOff>167640</xdr:rowOff>
    </xdr:from>
    <xdr:to>
      <xdr:col>16</xdr:col>
      <xdr:colOff>247650</xdr:colOff>
      <xdr:row>8</xdr:row>
      <xdr:rowOff>38100</xdr:rowOff>
    </xdr:to>
    <xdr:sp macro="" textlink="">
      <xdr:nvSpPr>
        <xdr:cNvPr id="12" name="テキスト ボックス 11">
          <a:extLst>
            <a:ext uri="{FF2B5EF4-FFF2-40B4-BE49-F238E27FC236}">
              <a16:creationId xmlns:a16="http://schemas.microsoft.com/office/drawing/2014/main" id="{C6298D55-BBE3-8BAE-CF36-1EF7A626FD48}"/>
            </a:ext>
          </a:extLst>
        </xdr:cNvPr>
        <xdr:cNvSpPr txBox="1"/>
      </xdr:nvSpPr>
      <xdr:spPr>
        <a:xfrm>
          <a:off x="10248900" y="1634490"/>
          <a:ext cx="1838325"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黄色ハイライト＝修正箇所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64</xdr:row>
      <xdr:rowOff>0</xdr:rowOff>
    </xdr:from>
    <xdr:to>
      <xdr:col>12</xdr:col>
      <xdr:colOff>0</xdr:colOff>
      <xdr:row>64</xdr:row>
      <xdr:rowOff>0</xdr:rowOff>
    </xdr:to>
    <xdr:sp macro="" textlink="">
      <xdr:nvSpPr>
        <xdr:cNvPr id="2" name="Rectangle 1">
          <a:extLst>
            <a:ext uri="{FF2B5EF4-FFF2-40B4-BE49-F238E27FC236}">
              <a16:creationId xmlns:a16="http://schemas.microsoft.com/office/drawing/2014/main" id="{98CC1394-B2DF-4246-AE19-C474BA983830}"/>
            </a:ext>
          </a:extLst>
        </xdr:cNvPr>
        <xdr:cNvSpPr>
          <a:spLocks noChangeArrowheads="1"/>
        </xdr:cNvSpPr>
      </xdr:nvSpPr>
      <xdr:spPr bwMode="auto">
        <a:xfrm>
          <a:off x="0" y="15227300"/>
          <a:ext cx="9721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64</xdr:row>
      <xdr:rowOff>0</xdr:rowOff>
    </xdr:from>
    <xdr:to>
      <xdr:col>12</xdr:col>
      <xdr:colOff>0</xdr:colOff>
      <xdr:row>64</xdr:row>
      <xdr:rowOff>0</xdr:rowOff>
    </xdr:to>
    <xdr:sp macro="" textlink="">
      <xdr:nvSpPr>
        <xdr:cNvPr id="3" name="Rectangle 1">
          <a:extLst>
            <a:ext uri="{FF2B5EF4-FFF2-40B4-BE49-F238E27FC236}">
              <a16:creationId xmlns:a16="http://schemas.microsoft.com/office/drawing/2014/main" id="{F44BF039-A0D1-44CA-8A05-030B78A5DDE3}"/>
            </a:ext>
          </a:extLst>
        </xdr:cNvPr>
        <xdr:cNvSpPr>
          <a:spLocks noChangeArrowheads="1"/>
        </xdr:cNvSpPr>
      </xdr:nvSpPr>
      <xdr:spPr bwMode="auto">
        <a:xfrm>
          <a:off x="0" y="15227300"/>
          <a:ext cx="9721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64</xdr:row>
      <xdr:rowOff>0</xdr:rowOff>
    </xdr:from>
    <xdr:to>
      <xdr:col>12</xdr:col>
      <xdr:colOff>0</xdr:colOff>
      <xdr:row>64</xdr:row>
      <xdr:rowOff>0</xdr:rowOff>
    </xdr:to>
    <xdr:sp macro="" textlink="">
      <xdr:nvSpPr>
        <xdr:cNvPr id="4" name="Rectangle 1">
          <a:extLst>
            <a:ext uri="{FF2B5EF4-FFF2-40B4-BE49-F238E27FC236}">
              <a16:creationId xmlns:a16="http://schemas.microsoft.com/office/drawing/2014/main" id="{F4B403E8-2451-40E7-99EF-1C1662D1C07A}"/>
            </a:ext>
          </a:extLst>
        </xdr:cNvPr>
        <xdr:cNvSpPr>
          <a:spLocks noChangeArrowheads="1"/>
        </xdr:cNvSpPr>
      </xdr:nvSpPr>
      <xdr:spPr bwMode="auto">
        <a:xfrm>
          <a:off x="0" y="15227300"/>
          <a:ext cx="9721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64</xdr:row>
      <xdr:rowOff>0</xdr:rowOff>
    </xdr:from>
    <xdr:to>
      <xdr:col>12</xdr:col>
      <xdr:colOff>0</xdr:colOff>
      <xdr:row>64</xdr:row>
      <xdr:rowOff>0</xdr:rowOff>
    </xdr:to>
    <xdr:sp macro="" textlink="">
      <xdr:nvSpPr>
        <xdr:cNvPr id="5" name="Rectangle 1">
          <a:extLst>
            <a:ext uri="{FF2B5EF4-FFF2-40B4-BE49-F238E27FC236}">
              <a16:creationId xmlns:a16="http://schemas.microsoft.com/office/drawing/2014/main" id="{CB49F003-EE29-4106-88E3-442F476AA35A}"/>
            </a:ext>
          </a:extLst>
        </xdr:cNvPr>
        <xdr:cNvSpPr>
          <a:spLocks noChangeArrowheads="1"/>
        </xdr:cNvSpPr>
      </xdr:nvSpPr>
      <xdr:spPr bwMode="auto">
        <a:xfrm>
          <a:off x="0" y="15227300"/>
          <a:ext cx="9721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65</xdr:row>
      <xdr:rowOff>0</xdr:rowOff>
    </xdr:from>
    <xdr:to>
      <xdr:col>12</xdr:col>
      <xdr:colOff>0</xdr:colOff>
      <xdr:row>65</xdr:row>
      <xdr:rowOff>0</xdr:rowOff>
    </xdr:to>
    <xdr:sp macro="" textlink="">
      <xdr:nvSpPr>
        <xdr:cNvPr id="6" name="Rectangle 1">
          <a:extLst>
            <a:ext uri="{FF2B5EF4-FFF2-40B4-BE49-F238E27FC236}">
              <a16:creationId xmlns:a16="http://schemas.microsoft.com/office/drawing/2014/main" id="{A1C1D8FB-C7EC-4770-BCDD-9EFA8FEA48E9}"/>
            </a:ext>
          </a:extLst>
        </xdr:cNvPr>
        <xdr:cNvSpPr>
          <a:spLocks noChangeArrowheads="1"/>
        </xdr:cNvSpPr>
      </xdr:nvSpPr>
      <xdr:spPr bwMode="auto">
        <a:xfrm>
          <a:off x="0" y="15468600"/>
          <a:ext cx="9721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65</xdr:row>
      <xdr:rowOff>0</xdr:rowOff>
    </xdr:from>
    <xdr:to>
      <xdr:col>12</xdr:col>
      <xdr:colOff>0</xdr:colOff>
      <xdr:row>65</xdr:row>
      <xdr:rowOff>0</xdr:rowOff>
    </xdr:to>
    <xdr:sp macro="" textlink="">
      <xdr:nvSpPr>
        <xdr:cNvPr id="7" name="Rectangle 1">
          <a:extLst>
            <a:ext uri="{FF2B5EF4-FFF2-40B4-BE49-F238E27FC236}">
              <a16:creationId xmlns:a16="http://schemas.microsoft.com/office/drawing/2014/main" id="{98905E60-485C-4048-93CE-F170B2A7ED46}"/>
            </a:ext>
          </a:extLst>
        </xdr:cNvPr>
        <xdr:cNvSpPr>
          <a:spLocks noChangeArrowheads="1"/>
        </xdr:cNvSpPr>
      </xdr:nvSpPr>
      <xdr:spPr bwMode="auto">
        <a:xfrm>
          <a:off x="0" y="15468600"/>
          <a:ext cx="9721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64</xdr:row>
      <xdr:rowOff>0</xdr:rowOff>
    </xdr:from>
    <xdr:to>
      <xdr:col>12</xdr:col>
      <xdr:colOff>0</xdr:colOff>
      <xdr:row>64</xdr:row>
      <xdr:rowOff>0</xdr:rowOff>
    </xdr:to>
    <xdr:sp macro="" textlink="">
      <xdr:nvSpPr>
        <xdr:cNvPr id="8" name="Rectangle 1">
          <a:extLst>
            <a:ext uri="{FF2B5EF4-FFF2-40B4-BE49-F238E27FC236}">
              <a16:creationId xmlns:a16="http://schemas.microsoft.com/office/drawing/2014/main" id="{68304728-A404-402D-ACD2-BDDD086BA045}"/>
            </a:ext>
          </a:extLst>
        </xdr:cNvPr>
        <xdr:cNvSpPr>
          <a:spLocks noChangeArrowheads="1"/>
        </xdr:cNvSpPr>
      </xdr:nvSpPr>
      <xdr:spPr bwMode="auto">
        <a:xfrm>
          <a:off x="0" y="15227300"/>
          <a:ext cx="9721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64</xdr:row>
      <xdr:rowOff>0</xdr:rowOff>
    </xdr:from>
    <xdr:to>
      <xdr:col>12</xdr:col>
      <xdr:colOff>0</xdr:colOff>
      <xdr:row>64</xdr:row>
      <xdr:rowOff>0</xdr:rowOff>
    </xdr:to>
    <xdr:sp macro="" textlink="">
      <xdr:nvSpPr>
        <xdr:cNvPr id="9" name="Rectangle 1">
          <a:extLst>
            <a:ext uri="{FF2B5EF4-FFF2-40B4-BE49-F238E27FC236}">
              <a16:creationId xmlns:a16="http://schemas.microsoft.com/office/drawing/2014/main" id="{D259CC5D-BA80-4DBD-8A32-D46ACDEFF40B}"/>
            </a:ext>
          </a:extLst>
        </xdr:cNvPr>
        <xdr:cNvSpPr>
          <a:spLocks noChangeArrowheads="1"/>
        </xdr:cNvSpPr>
      </xdr:nvSpPr>
      <xdr:spPr bwMode="auto">
        <a:xfrm>
          <a:off x="0" y="15227300"/>
          <a:ext cx="9721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65</xdr:row>
      <xdr:rowOff>104775</xdr:rowOff>
    </xdr:from>
    <xdr:to>
      <xdr:col>12</xdr:col>
      <xdr:colOff>0</xdr:colOff>
      <xdr:row>65</xdr:row>
      <xdr:rowOff>104775</xdr:rowOff>
    </xdr:to>
    <xdr:sp macro="" textlink="">
      <xdr:nvSpPr>
        <xdr:cNvPr id="10" name="Rectangle 1">
          <a:extLst>
            <a:ext uri="{FF2B5EF4-FFF2-40B4-BE49-F238E27FC236}">
              <a16:creationId xmlns:a16="http://schemas.microsoft.com/office/drawing/2014/main" id="{35587F67-4B70-4C28-9289-0276D76D1D46}"/>
            </a:ext>
          </a:extLst>
        </xdr:cNvPr>
        <xdr:cNvSpPr>
          <a:spLocks noChangeArrowheads="1"/>
        </xdr:cNvSpPr>
      </xdr:nvSpPr>
      <xdr:spPr bwMode="auto">
        <a:xfrm>
          <a:off x="228600" y="15573375"/>
          <a:ext cx="94932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66</xdr:row>
      <xdr:rowOff>0</xdr:rowOff>
    </xdr:from>
    <xdr:to>
      <xdr:col>12</xdr:col>
      <xdr:colOff>0</xdr:colOff>
      <xdr:row>66</xdr:row>
      <xdr:rowOff>0</xdr:rowOff>
    </xdr:to>
    <xdr:sp macro="" textlink="">
      <xdr:nvSpPr>
        <xdr:cNvPr id="11" name="Rectangle 1">
          <a:extLst>
            <a:ext uri="{FF2B5EF4-FFF2-40B4-BE49-F238E27FC236}">
              <a16:creationId xmlns:a16="http://schemas.microsoft.com/office/drawing/2014/main" id="{4AA34E94-572F-48A3-A912-0F22A05EB85D}"/>
            </a:ext>
          </a:extLst>
        </xdr:cNvPr>
        <xdr:cNvSpPr>
          <a:spLocks noChangeArrowheads="1"/>
        </xdr:cNvSpPr>
      </xdr:nvSpPr>
      <xdr:spPr bwMode="auto">
        <a:xfrm>
          <a:off x="0" y="15709900"/>
          <a:ext cx="9721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70</xdr:row>
      <xdr:rowOff>0</xdr:rowOff>
    </xdr:from>
    <xdr:to>
      <xdr:col>9</xdr:col>
      <xdr:colOff>0</xdr:colOff>
      <xdr:row>70</xdr:row>
      <xdr:rowOff>0</xdr:rowOff>
    </xdr:to>
    <xdr:sp macro="" textlink="">
      <xdr:nvSpPr>
        <xdr:cNvPr id="2" name="Rectangle 1">
          <a:extLst>
            <a:ext uri="{FF2B5EF4-FFF2-40B4-BE49-F238E27FC236}">
              <a16:creationId xmlns:a16="http://schemas.microsoft.com/office/drawing/2014/main" id="{8D297F21-139E-4102-A0CB-87FDC2B6CEE0}"/>
            </a:ext>
          </a:extLst>
        </xdr:cNvPr>
        <xdr:cNvSpPr>
          <a:spLocks noChangeArrowheads="1"/>
        </xdr:cNvSpPr>
      </xdr:nvSpPr>
      <xdr:spPr bwMode="auto">
        <a:xfrm>
          <a:off x="0" y="18338800"/>
          <a:ext cx="74676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62</xdr:row>
      <xdr:rowOff>0</xdr:rowOff>
    </xdr:from>
    <xdr:to>
      <xdr:col>9</xdr:col>
      <xdr:colOff>0</xdr:colOff>
      <xdr:row>62</xdr:row>
      <xdr:rowOff>0</xdr:rowOff>
    </xdr:to>
    <xdr:sp macro="" textlink="">
      <xdr:nvSpPr>
        <xdr:cNvPr id="3" name="Rectangle 1">
          <a:extLst>
            <a:ext uri="{FF2B5EF4-FFF2-40B4-BE49-F238E27FC236}">
              <a16:creationId xmlns:a16="http://schemas.microsoft.com/office/drawing/2014/main" id="{E7F1E3CC-E0EA-4B3E-8F32-CBFC4555C95B}"/>
            </a:ext>
          </a:extLst>
        </xdr:cNvPr>
        <xdr:cNvSpPr>
          <a:spLocks noChangeArrowheads="1"/>
        </xdr:cNvSpPr>
      </xdr:nvSpPr>
      <xdr:spPr bwMode="auto">
        <a:xfrm>
          <a:off x="0" y="16408400"/>
          <a:ext cx="74676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81</xdr:row>
      <xdr:rowOff>0</xdr:rowOff>
    </xdr:from>
    <xdr:to>
      <xdr:col>11</xdr:col>
      <xdr:colOff>0</xdr:colOff>
      <xdr:row>81</xdr:row>
      <xdr:rowOff>0</xdr:rowOff>
    </xdr:to>
    <xdr:sp macro="" textlink="">
      <xdr:nvSpPr>
        <xdr:cNvPr id="4" name="Rectangle 1">
          <a:extLst>
            <a:ext uri="{FF2B5EF4-FFF2-40B4-BE49-F238E27FC236}">
              <a16:creationId xmlns:a16="http://schemas.microsoft.com/office/drawing/2014/main" id="{BE38CDE7-DF1F-405C-9E4B-6B1C32C5AE42}"/>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81</xdr:row>
      <xdr:rowOff>0</xdr:rowOff>
    </xdr:from>
    <xdr:to>
      <xdr:col>11</xdr:col>
      <xdr:colOff>0</xdr:colOff>
      <xdr:row>81</xdr:row>
      <xdr:rowOff>0</xdr:rowOff>
    </xdr:to>
    <xdr:sp macro="" textlink="">
      <xdr:nvSpPr>
        <xdr:cNvPr id="6" name="Rectangle 1">
          <a:extLst>
            <a:ext uri="{FF2B5EF4-FFF2-40B4-BE49-F238E27FC236}">
              <a16:creationId xmlns:a16="http://schemas.microsoft.com/office/drawing/2014/main" id="{3BF12783-50D3-43B8-B7BA-9794098C00E0}"/>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81</xdr:row>
      <xdr:rowOff>0</xdr:rowOff>
    </xdr:from>
    <xdr:to>
      <xdr:col>11</xdr:col>
      <xdr:colOff>0</xdr:colOff>
      <xdr:row>81</xdr:row>
      <xdr:rowOff>0</xdr:rowOff>
    </xdr:to>
    <xdr:sp macro="" textlink="">
      <xdr:nvSpPr>
        <xdr:cNvPr id="7" name="Rectangle 1">
          <a:extLst>
            <a:ext uri="{FF2B5EF4-FFF2-40B4-BE49-F238E27FC236}">
              <a16:creationId xmlns:a16="http://schemas.microsoft.com/office/drawing/2014/main" id="{85206867-C382-44FD-B293-E40AA8386348}"/>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81</xdr:row>
      <xdr:rowOff>0</xdr:rowOff>
    </xdr:from>
    <xdr:to>
      <xdr:col>11</xdr:col>
      <xdr:colOff>0</xdr:colOff>
      <xdr:row>81</xdr:row>
      <xdr:rowOff>0</xdr:rowOff>
    </xdr:to>
    <xdr:sp macro="" textlink="">
      <xdr:nvSpPr>
        <xdr:cNvPr id="9" name="Rectangle 1">
          <a:extLst>
            <a:ext uri="{FF2B5EF4-FFF2-40B4-BE49-F238E27FC236}">
              <a16:creationId xmlns:a16="http://schemas.microsoft.com/office/drawing/2014/main" id="{3BBF6BE8-04AC-4FB0-8D1D-F2CD1D0552FB}"/>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82</xdr:row>
      <xdr:rowOff>0</xdr:rowOff>
    </xdr:from>
    <xdr:to>
      <xdr:col>11</xdr:col>
      <xdr:colOff>0</xdr:colOff>
      <xdr:row>82</xdr:row>
      <xdr:rowOff>0</xdr:rowOff>
    </xdr:to>
    <xdr:sp macro="" textlink="">
      <xdr:nvSpPr>
        <xdr:cNvPr id="10" name="Rectangle 1">
          <a:extLst>
            <a:ext uri="{FF2B5EF4-FFF2-40B4-BE49-F238E27FC236}">
              <a16:creationId xmlns:a16="http://schemas.microsoft.com/office/drawing/2014/main" id="{A5641864-C7C1-4ADC-896E-D1A82B0DF9AA}"/>
            </a:ext>
          </a:extLst>
        </xdr:cNvPr>
        <xdr:cNvSpPr>
          <a:spLocks noChangeArrowheads="1"/>
        </xdr:cNvSpPr>
      </xdr:nvSpPr>
      <xdr:spPr bwMode="auto">
        <a:xfrm>
          <a:off x="0" y="212344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82</xdr:row>
      <xdr:rowOff>0</xdr:rowOff>
    </xdr:from>
    <xdr:to>
      <xdr:col>11</xdr:col>
      <xdr:colOff>0</xdr:colOff>
      <xdr:row>82</xdr:row>
      <xdr:rowOff>0</xdr:rowOff>
    </xdr:to>
    <xdr:sp macro="" textlink="">
      <xdr:nvSpPr>
        <xdr:cNvPr id="12" name="Rectangle 1">
          <a:extLst>
            <a:ext uri="{FF2B5EF4-FFF2-40B4-BE49-F238E27FC236}">
              <a16:creationId xmlns:a16="http://schemas.microsoft.com/office/drawing/2014/main" id="{1A5A0E83-46FA-4413-8B92-395A087B37EA}"/>
            </a:ext>
          </a:extLst>
        </xdr:cNvPr>
        <xdr:cNvSpPr>
          <a:spLocks noChangeArrowheads="1"/>
        </xdr:cNvSpPr>
      </xdr:nvSpPr>
      <xdr:spPr bwMode="auto">
        <a:xfrm>
          <a:off x="0" y="212344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81</xdr:row>
      <xdr:rowOff>0</xdr:rowOff>
    </xdr:from>
    <xdr:to>
      <xdr:col>11</xdr:col>
      <xdr:colOff>0</xdr:colOff>
      <xdr:row>81</xdr:row>
      <xdr:rowOff>0</xdr:rowOff>
    </xdr:to>
    <xdr:sp macro="" textlink="">
      <xdr:nvSpPr>
        <xdr:cNvPr id="13" name="Rectangle 1">
          <a:extLst>
            <a:ext uri="{FF2B5EF4-FFF2-40B4-BE49-F238E27FC236}">
              <a16:creationId xmlns:a16="http://schemas.microsoft.com/office/drawing/2014/main" id="{701E2E2D-5DE5-47CB-A8C1-BE95C6ED434D}"/>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81</xdr:row>
      <xdr:rowOff>0</xdr:rowOff>
    </xdr:from>
    <xdr:to>
      <xdr:col>11</xdr:col>
      <xdr:colOff>0</xdr:colOff>
      <xdr:row>81</xdr:row>
      <xdr:rowOff>0</xdr:rowOff>
    </xdr:to>
    <xdr:sp macro="" textlink="">
      <xdr:nvSpPr>
        <xdr:cNvPr id="14" name="Rectangle 1">
          <a:extLst>
            <a:ext uri="{FF2B5EF4-FFF2-40B4-BE49-F238E27FC236}">
              <a16:creationId xmlns:a16="http://schemas.microsoft.com/office/drawing/2014/main" id="{75864432-3FEB-4321-9709-F87475DD2BD5}"/>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82</xdr:row>
      <xdr:rowOff>104775</xdr:rowOff>
    </xdr:from>
    <xdr:to>
      <xdr:col>11</xdr:col>
      <xdr:colOff>0</xdr:colOff>
      <xdr:row>82</xdr:row>
      <xdr:rowOff>104775</xdr:rowOff>
    </xdr:to>
    <xdr:sp macro="" textlink="">
      <xdr:nvSpPr>
        <xdr:cNvPr id="15" name="Rectangle 1">
          <a:extLst>
            <a:ext uri="{FF2B5EF4-FFF2-40B4-BE49-F238E27FC236}">
              <a16:creationId xmlns:a16="http://schemas.microsoft.com/office/drawing/2014/main" id="{116F8B75-BA56-40A8-BABC-FA2BC988342A}"/>
            </a:ext>
          </a:extLst>
        </xdr:cNvPr>
        <xdr:cNvSpPr>
          <a:spLocks noChangeArrowheads="1"/>
        </xdr:cNvSpPr>
      </xdr:nvSpPr>
      <xdr:spPr bwMode="auto">
        <a:xfrm>
          <a:off x="228600" y="21339175"/>
          <a:ext cx="84772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83</xdr:row>
      <xdr:rowOff>0</xdr:rowOff>
    </xdr:from>
    <xdr:to>
      <xdr:col>11</xdr:col>
      <xdr:colOff>0</xdr:colOff>
      <xdr:row>83</xdr:row>
      <xdr:rowOff>0</xdr:rowOff>
    </xdr:to>
    <xdr:sp macro="" textlink="">
      <xdr:nvSpPr>
        <xdr:cNvPr id="16" name="Rectangle 1">
          <a:extLst>
            <a:ext uri="{FF2B5EF4-FFF2-40B4-BE49-F238E27FC236}">
              <a16:creationId xmlns:a16="http://schemas.microsoft.com/office/drawing/2014/main" id="{ECCC0177-F4A1-468D-BDFD-EB77915EAB12}"/>
            </a:ext>
          </a:extLst>
        </xdr:cNvPr>
        <xdr:cNvSpPr>
          <a:spLocks noChangeArrowheads="1"/>
        </xdr:cNvSpPr>
      </xdr:nvSpPr>
      <xdr:spPr bwMode="auto">
        <a:xfrm>
          <a:off x="0" y="214757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89</xdr:row>
      <xdr:rowOff>0</xdr:rowOff>
    </xdr:from>
    <xdr:to>
      <xdr:col>11</xdr:col>
      <xdr:colOff>0</xdr:colOff>
      <xdr:row>89</xdr:row>
      <xdr:rowOff>0</xdr:rowOff>
    </xdr:to>
    <xdr:sp macro="" textlink="">
      <xdr:nvSpPr>
        <xdr:cNvPr id="3" name="Rectangle 1">
          <a:extLst>
            <a:ext uri="{FF2B5EF4-FFF2-40B4-BE49-F238E27FC236}">
              <a16:creationId xmlns:a16="http://schemas.microsoft.com/office/drawing/2014/main" id="{00000000-0008-0000-0500-000003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11</xdr:col>
      <xdr:colOff>0</xdr:colOff>
      <xdr:row>89</xdr:row>
      <xdr:rowOff>0</xdr:rowOff>
    </xdr:to>
    <xdr:sp macro="" textlink="">
      <xdr:nvSpPr>
        <xdr:cNvPr id="4" name="Rectangle 1">
          <a:extLst>
            <a:ext uri="{FF2B5EF4-FFF2-40B4-BE49-F238E27FC236}">
              <a16:creationId xmlns:a16="http://schemas.microsoft.com/office/drawing/2014/main" id="{00000000-0008-0000-0500-000004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11</xdr:col>
      <xdr:colOff>0</xdr:colOff>
      <xdr:row>89</xdr:row>
      <xdr:rowOff>0</xdr:rowOff>
    </xdr:to>
    <xdr:sp macro="" textlink="">
      <xdr:nvSpPr>
        <xdr:cNvPr id="5" name="Rectangle 1">
          <a:extLst>
            <a:ext uri="{FF2B5EF4-FFF2-40B4-BE49-F238E27FC236}">
              <a16:creationId xmlns:a16="http://schemas.microsoft.com/office/drawing/2014/main" id="{00000000-0008-0000-0500-000005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11</xdr:col>
      <xdr:colOff>0</xdr:colOff>
      <xdr:row>89</xdr:row>
      <xdr:rowOff>0</xdr:rowOff>
    </xdr:to>
    <xdr:sp macro="" textlink="">
      <xdr:nvSpPr>
        <xdr:cNvPr id="6" name="Rectangle 1">
          <a:extLst>
            <a:ext uri="{FF2B5EF4-FFF2-40B4-BE49-F238E27FC236}">
              <a16:creationId xmlns:a16="http://schemas.microsoft.com/office/drawing/2014/main" id="{00000000-0008-0000-0500-000006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7" name="Rectangle 1">
          <a:extLst>
            <a:ext uri="{FF2B5EF4-FFF2-40B4-BE49-F238E27FC236}">
              <a16:creationId xmlns:a16="http://schemas.microsoft.com/office/drawing/2014/main" id="{00000000-0008-0000-0500-000007000000}"/>
            </a:ext>
          </a:extLst>
        </xdr:cNvPr>
        <xdr:cNvSpPr>
          <a:spLocks noChangeArrowheads="1"/>
        </xdr:cNvSpPr>
      </xdr:nvSpPr>
      <xdr:spPr bwMode="auto">
        <a:xfrm>
          <a:off x="0" y="178498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8" name="Rectangle 1">
          <a:extLst>
            <a:ext uri="{FF2B5EF4-FFF2-40B4-BE49-F238E27FC236}">
              <a16:creationId xmlns:a16="http://schemas.microsoft.com/office/drawing/2014/main" id="{00000000-0008-0000-0500-000008000000}"/>
            </a:ext>
          </a:extLst>
        </xdr:cNvPr>
        <xdr:cNvSpPr>
          <a:spLocks noChangeArrowheads="1"/>
        </xdr:cNvSpPr>
      </xdr:nvSpPr>
      <xdr:spPr bwMode="auto">
        <a:xfrm>
          <a:off x="0" y="178498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11</xdr:col>
      <xdr:colOff>0</xdr:colOff>
      <xdr:row>89</xdr:row>
      <xdr:rowOff>0</xdr:rowOff>
    </xdr:to>
    <xdr:sp macro="" textlink="">
      <xdr:nvSpPr>
        <xdr:cNvPr id="9" name="Rectangle 1">
          <a:extLst>
            <a:ext uri="{FF2B5EF4-FFF2-40B4-BE49-F238E27FC236}">
              <a16:creationId xmlns:a16="http://schemas.microsoft.com/office/drawing/2014/main" id="{00000000-0008-0000-0500-000009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11</xdr:col>
      <xdr:colOff>0</xdr:colOff>
      <xdr:row>89</xdr:row>
      <xdr:rowOff>0</xdr:rowOff>
    </xdr:to>
    <xdr:sp macro="" textlink="">
      <xdr:nvSpPr>
        <xdr:cNvPr id="10" name="Rectangle 1">
          <a:extLst>
            <a:ext uri="{FF2B5EF4-FFF2-40B4-BE49-F238E27FC236}">
              <a16:creationId xmlns:a16="http://schemas.microsoft.com/office/drawing/2014/main" id="{00000000-0008-0000-0500-00000A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90</xdr:row>
      <xdr:rowOff>104775</xdr:rowOff>
    </xdr:from>
    <xdr:to>
      <xdr:col>11</xdr:col>
      <xdr:colOff>0</xdr:colOff>
      <xdr:row>90</xdr:row>
      <xdr:rowOff>104775</xdr:rowOff>
    </xdr:to>
    <xdr:sp macro="" textlink="">
      <xdr:nvSpPr>
        <xdr:cNvPr id="11" name="Rectangle 1">
          <a:extLst>
            <a:ext uri="{FF2B5EF4-FFF2-40B4-BE49-F238E27FC236}">
              <a16:creationId xmlns:a16="http://schemas.microsoft.com/office/drawing/2014/main" id="{00000000-0008-0000-0500-00000B000000}"/>
            </a:ext>
          </a:extLst>
        </xdr:cNvPr>
        <xdr:cNvSpPr>
          <a:spLocks noChangeArrowheads="1"/>
        </xdr:cNvSpPr>
      </xdr:nvSpPr>
      <xdr:spPr bwMode="auto">
        <a:xfrm>
          <a:off x="228600" y="17954625"/>
          <a:ext cx="85248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12" name="Rectangle 1">
          <a:extLst>
            <a:ext uri="{FF2B5EF4-FFF2-40B4-BE49-F238E27FC236}">
              <a16:creationId xmlns:a16="http://schemas.microsoft.com/office/drawing/2014/main" id="{00000000-0008-0000-0500-00000C000000}"/>
            </a:ext>
          </a:extLst>
        </xdr:cNvPr>
        <xdr:cNvSpPr>
          <a:spLocks noChangeArrowheads="1"/>
        </xdr:cNvSpPr>
      </xdr:nvSpPr>
      <xdr:spPr bwMode="auto">
        <a:xfrm>
          <a:off x="0" y="180975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92</xdr:row>
      <xdr:rowOff>0</xdr:rowOff>
    </xdr:from>
    <xdr:to>
      <xdr:col>11</xdr:col>
      <xdr:colOff>0</xdr:colOff>
      <xdr:row>92</xdr:row>
      <xdr:rowOff>0</xdr:rowOff>
    </xdr:to>
    <xdr:sp macro="" textlink="">
      <xdr:nvSpPr>
        <xdr:cNvPr id="2" name="Rectangle 1">
          <a:extLst>
            <a:ext uri="{FF2B5EF4-FFF2-40B4-BE49-F238E27FC236}">
              <a16:creationId xmlns:a16="http://schemas.microsoft.com/office/drawing/2014/main" id="{77225FC5-EB0C-4F5E-993F-FD5DBCF89227}"/>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3" name="Rectangle 1">
          <a:extLst>
            <a:ext uri="{FF2B5EF4-FFF2-40B4-BE49-F238E27FC236}">
              <a16:creationId xmlns:a16="http://schemas.microsoft.com/office/drawing/2014/main" id="{936B8BCD-600C-4C26-9226-C778CC11F3FD}"/>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4" name="Rectangle 1">
          <a:extLst>
            <a:ext uri="{FF2B5EF4-FFF2-40B4-BE49-F238E27FC236}">
              <a16:creationId xmlns:a16="http://schemas.microsoft.com/office/drawing/2014/main" id="{DB6D3943-63E4-460D-B697-BD27F3E07D3B}"/>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5" name="Rectangle 1">
          <a:extLst>
            <a:ext uri="{FF2B5EF4-FFF2-40B4-BE49-F238E27FC236}">
              <a16:creationId xmlns:a16="http://schemas.microsoft.com/office/drawing/2014/main" id="{1EF44092-D00B-4D0B-BA5D-0C9225828B3B}"/>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93</xdr:row>
      <xdr:rowOff>0</xdr:rowOff>
    </xdr:from>
    <xdr:to>
      <xdr:col>11</xdr:col>
      <xdr:colOff>0</xdr:colOff>
      <xdr:row>93</xdr:row>
      <xdr:rowOff>0</xdr:rowOff>
    </xdr:to>
    <xdr:sp macro="" textlink="">
      <xdr:nvSpPr>
        <xdr:cNvPr id="6" name="Rectangle 1">
          <a:extLst>
            <a:ext uri="{FF2B5EF4-FFF2-40B4-BE49-F238E27FC236}">
              <a16:creationId xmlns:a16="http://schemas.microsoft.com/office/drawing/2014/main" id="{18DAFBD7-B745-4972-A194-C59391652817}"/>
            </a:ext>
          </a:extLst>
        </xdr:cNvPr>
        <xdr:cNvSpPr>
          <a:spLocks noChangeArrowheads="1"/>
        </xdr:cNvSpPr>
      </xdr:nvSpPr>
      <xdr:spPr bwMode="auto">
        <a:xfrm>
          <a:off x="0" y="207073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93</xdr:row>
      <xdr:rowOff>0</xdr:rowOff>
    </xdr:from>
    <xdr:to>
      <xdr:col>11</xdr:col>
      <xdr:colOff>0</xdr:colOff>
      <xdr:row>93</xdr:row>
      <xdr:rowOff>0</xdr:rowOff>
    </xdr:to>
    <xdr:sp macro="" textlink="">
      <xdr:nvSpPr>
        <xdr:cNvPr id="7" name="Rectangle 1">
          <a:extLst>
            <a:ext uri="{FF2B5EF4-FFF2-40B4-BE49-F238E27FC236}">
              <a16:creationId xmlns:a16="http://schemas.microsoft.com/office/drawing/2014/main" id="{78E5D2D1-47FC-4466-8D7A-EED7ED4A3480}"/>
            </a:ext>
          </a:extLst>
        </xdr:cNvPr>
        <xdr:cNvSpPr>
          <a:spLocks noChangeArrowheads="1"/>
        </xdr:cNvSpPr>
      </xdr:nvSpPr>
      <xdr:spPr bwMode="auto">
        <a:xfrm>
          <a:off x="0" y="207073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8" name="Rectangle 1">
          <a:extLst>
            <a:ext uri="{FF2B5EF4-FFF2-40B4-BE49-F238E27FC236}">
              <a16:creationId xmlns:a16="http://schemas.microsoft.com/office/drawing/2014/main" id="{B43D95C3-AC81-4F9C-9617-7FD6DC22DFC0}"/>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9" name="Rectangle 1">
          <a:extLst>
            <a:ext uri="{FF2B5EF4-FFF2-40B4-BE49-F238E27FC236}">
              <a16:creationId xmlns:a16="http://schemas.microsoft.com/office/drawing/2014/main" id="{AE40BB1D-1CDA-4ECD-8DB3-C21BFBED45D7}"/>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93</xdr:row>
      <xdr:rowOff>104775</xdr:rowOff>
    </xdr:from>
    <xdr:to>
      <xdr:col>11</xdr:col>
      <xdr:colOff>0</xdr:colOff>
      <xdr:row>93</xdr:row>
      <xdr:rowOff>104775</xdr:rowOff>
    </xdr:to>
    <xdr:sp macro="" textlink="">
      <xdr:nvSpPr>
        <xdr:cNvPr id="10" name="Rectangle 1">
          <a:extLst>
            <a:ext uri="{FF2B5EF4-FFF2-40B4-BE49-F238E27FC236}">
              <a16:creationId xmlns:a16="http://schemas.microsoft.com/office/drawing/2014/main" id="{4C06A3E5-EF3E-498C-9780-95ACC5E3D74C}"/>
            </a:ext>
          </a:extLst>
        </xdr:cNvPr>
        <xdr:cNvSpPr>
          <a:spLocks noChangeArrowheads="1"/>
        </xdr:cNvSpPr>
      </xdr:nvSpPr>
      <xdr:spPr bwMode="auto">
        <a:xfrm>
          <a:off x="228600" y="20812125"/>
          <a:ext cx="85280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94</xdr:row>
      <xdr:rowOff>0</xdr:rowOff>
    </xdr:from>
    <xdr:to>
      <xdr:col>11</xdr:col>
      <xdr:colOff>0</xdr:colOff>
      <xdr:row>94</xdr:row>
      <xdr:rowOff>0</xdr:rowOff>
    </xdr:to>
    <xdr:sp macro="" textlink="">
      <xdr:nvSpPr>
        <xdr:cNvPr id="11" name="Rectangle 1">
          <a:extLst>
            <a:ext uri="{FF2B5EF4-FFF2-40B4-BE49-F238E27FC236}">
              <a16:creationId xmlns:a16="http://schemas.microsoft.com/office/drawing/2014/main" id="{8188BD9E-8A3F-4059-A2BD-C88584AAC10B}"/>
            </a:ext>
          </a:extLst>
        </xdr:cNvPr>
        <xdr:cNvSpPr>
          <a:spLocks noChangeArrowheads="1"/>
        </xdr:cNvSpPr>
      </xdr:nvSpPr>
      <xdr:spPr bwMode="auto">
        <a:xfrm>
          <a:off x="0" y="209486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92</xdr:row>
      <xdr:rowOff>0</xdr:rowOff>
    </xdr:from>
    <xdr:to>
      <xdr:col>11</xdr:col>
      <xdr:colOff>0</xdr:colOff>
      <xdr:row>92</xdr:row>
      <xdr:rowOff>0</xdr:rowOff>
    </xdr:to>
    <xdr:sp macro="" textlink="">
      <xdr:nvSpPr>
        <xdr:cNvPr id="2" name="Rectangle 1">
          <a:extLst>
            <a:ext uri="{FF2B5EF4-FFF2-40B4-BE49-F238E27FC236}">
              <a16:creationId xmlns:a16="http://schemas.microsoft.com/office/drawing/2014/main" id="{1B93BFFB-F42C-4C64-B147-BAFFD19C66C6}"/>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3" name="Rectangle 1">
          <a:extLst>
            <a:ext uri="{FF2B5EF4-FFF2-40B4-BE49-F238E27FC236}">
              <a16:creationId xmlns:a16="http://schemas.microsoft.com/office/drawing/2014/main" id="{09968089-6F5F-4A7C-8C98-05EF9BC93C97}"/>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4" name="Rectangle 1">
          <a:extLst>
            <a:ext uri="{FF2B5EF4-FFF2-40B4-BE49-F238E27FC236}">
              <a16:creationId xmlns:a16="http://schemas.microsoft.com/office/drawing/2014/main" id="{A80233EF-02BE-4DC1-9A1F-A4992F0B5701}"/>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5" name="Rectangle 1">
          <a:extLst>
            <a:ext uri="{FF2B5EF4-FFF2-40B4-BE49-F238E27FC236}">
              <a16:creationId xmlns:a16="http://schemas.microsoft.com/office/drawing/2014/main" id="{5988D455-0FB3-4581-8D85-583B0607D55C}"/>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93</xdr:row>
      <xdr:rowOff>0</xdr:rowOff>
    </xdr:from>
    <xdr:to>
      <xdr:col>11</xdr:col>
      <xdr:colOff>0</xdr:colOff>
      <xdr:row>93</xdr:row>
      <xdr:rowOff>0</xdr:rowOff>
    </xdr:to>
    <xdr:sp macro="" textlink="">
      <xdr:nvSpPr>
        <xdr:cNvPr id="6" name="Rectangle 1">
          <a:extLst>
            <a:ext uri="{FF2B5EF4-FFF2-40B4-BE49-F238E27FC236}">
              <a16:creationId xmlns:a16="http://schemas.microsoft.com/office/drawing/2014/main" id="{7A79730A-8FA6-4765-94C0-A7E3D13BDB67}"/>
            </a:ext>
          </a:extLst>
        </xdr:cNvPr>
        <xdr:cNvSpPr>
          <a:spLocks noChangeArrowheads="1"/>
        </xdr:cNvSpPr>
      </xdr:nvSpPr>
      <xdr:spPr bwMode="auto">
        <a:xfrm>
          <a:off x="0" y="213360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93</xdr:row>
      <xdr:rowOff>0</xdr:rowOff>
    </xdr:from>
    <xdr:to>
      <xdr:col>11</xdr:col>
      <xdr:colOff>0</xdr:colOff>
      <xdr:row>93</xdr:row>
      <xdr:rowOff>0</xdr:rowOff>
    </xdr:to>
    <xdr:sp macro="" textlink="">
      <xdr:nvSpPr>
        <xdr:cNvPr id="7" name="Rectangle 1">
          <a:extLst>
            <a:ext uri="{FF2B5EF4-FFF2-40B4-BE49-F238E27FC236}">
              <a16:creationId xmlns:a16="http://schemas.microsoft.com/office/drawing/2014/main" id="{06D85F24-6664-4727-BCA2-4DEC8E94D8E1}"/>
            </a:ext>
          </a:extLst>
        </xdr:cNvPr>
        <xdr:cNvSpPr>
          <a:spLocks noChangeArrowheads="1"/>
        </xdr:cNvSpPr>
      </xdr:nvSpPr>
      <xdr:spPr bwMode="auto">
        <a:xfrm>
          <a:off x="0" y="213360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8" name="Rectangle 1">
          <a:extLst>
            <a:ext uri="{FF2B5EF4-FFF2-40B4-BE49-F238E27FC236}">
              <a16:creationId xmlns:a16="http://schemas.microsoft.com/office/drawing/2014/main" id="{A817A438-6339-4319-A0BC-00E3C4DE269F}"/>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9" name="Rectangle 1">
          <a:extLst>
            <a:ext uri="{FF2B5EF4-FFF2-40B4-BE49-F238E27FC236}">
              <a16:creationId xmlns:a16="http://schemas.microsoft.com/office/drawing/2014/main" id="{7790CFC7-9333-4DB6-9B07-9189482ED55D}"/>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93</xdr:row>
      <xdr:rowOff>104775</xdr:rowOff>
    </xdr:from>
    <xdr:to>
      <xdr:col>11</xdr:col>
      <xdr:colOff>0</xdr:colOff>
      <xdr:row>93</xdr:row>
      <xdr:rowOff>104775</xdr:rowOff>
    </xdr:to>
    <xdr:sp macro="" textlink="">
      <xdr:nvSpPr>
        <xdr:cNvPr id="10" name="Rectangle 1">
          <a:extLst>
            <a:ext uri="{FF2B5EF4-FFF2-40B4-BE49-F238E27FC236}">
              <a16:creationId xmlns:a16="http://schemas.microsoft.com/office/drawing/2014/main" id="{BE941127-BEBB-463B-8C31-02A85451CC34}"/>
            </a:ext>
          </a:extLst>
        </xdr:cNvPr>
        <xdr:cNvSpPr>
          <a:spLocks noChangeArrowheads="1"/>
        </xdr:cNvSpPr>
      </xdr:nvSpPr>
      <xdr:spPr bwMode="auto">
        <a:xfrm>
          <a:off x="228600" y="21440775"/>
          <a:ext cx="85280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94</xdr:row>
      <xdr:rowOff>0</xdr:rowOff>
    </xdr:from>
    <xdr:to>
      <xdr:col>11</xdr:col>
      <xdr:colOff>0</xdr:colOff>
      <xdr:row>94</xdr:row>
      <xdr:rowOff>0</xdr:rowOff>
    </xdr:to>
    <xdr:sp macro="" textlink="">
      <xdr:nvSpPr>
        <xdr:cNvPr id="11" name="Rectangle 1">
          <a:extLst>
            <a:ext uri="{FF2B5EF4-FFF2-40B4-BE49-F238E27FC236}">
              <a16:creationId xmlns:a16="http://schemas.microsoft.com/office/drawing/2014/main" id="{87006044-43FA-4F23-9B5D-B91321C866A5}"/>
            </a:ext>
          </a:extLst>
        </xdr:cNvPr>
        <xdr:cNvSpPr>
          <a:spLocks noChangeArrowheads="1"/>
        </xdr:cNvSpPr>
      </xdr:nvSpPr>
      <xdr:spPr bwMode="auto">
        <a:xfrm>
          <a:off x="0" y="215773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381000</xdr:colOff>
      <xdr:row>6</xdr:row>
      <xdr:rowOff>112060</xdr:rowOff>
    </xdr:from>
    <xdr:to>
      <xdr:col>16</xdr:col>
      <xdr:colOff>590325</xdr:colOff>
      <xdr:row>9</xdr:row>
      <xdr:rowOff>172459</xdr:rowOff>
    </xdr:to>
    <xdr:sp macro="" textlink="">
      <xdr:nvSpPr>
        <xdr:cNvPr id="12" name="テキスト ボックス 11">
          <a:extLst>
            <a:ext uri="{FF2B5EF4-FFF2-40B4-BE49-F238E27FC236}">
              <a16:creationId xmlns:a16="http://schemas.microsoft.com/office/drawing/2014/main" id="{4C0C1CCA-08EF-417F-841F-0EBCD3905E41}"/>
            </a:ext>
          </a:extLst>
        </xdr:cNvPr>
        <xdr:cNvSpPr txBox="1"/>
      </xdr:nvSpPr>
      <xdr:spPr>
        <a:xfrm>
          <a:off x="10780059" y="1591236"/>
          <a:ext cx="2674619" cy="699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来年</a:t>
          </a:r>
          <a:r>
            <a:rPr kumimoji="1" lang="en-US" altLang="ja-JP" sz="1100"/>
            <a:t>2</a:t>
          </a:r>
          <a:r>
            <a:rPr kumimoji="1" lang="ja-JP" altLang="en-US" sz="1100"/>
            <a:t>月のフライトスケジュールがまだ出ていないので、前の派遣と同様のスケジュールと想定して修正しています。</a:t>
          </a: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B26D-CDBA-40CE-B06E-2D1C33341BAD}">
  <sheetPr>
    <tabColor rgb="FFFFFF00"/>
    <pageSetUpPr fitToPage="1"/>
  </sheetPr>
  <dimension ref="A1:K73"/>
  <sheetViews>
    <sheetView view="pageBreakPreview" zoomScaleNormal="100" zoomScaleSheetLayoutView="100" workbookViewId="0">
      <pane ySplit="4" topLeftCell="A5" activePane="bottomLeft" state="frozen"/>
      <selection activeCell="K6" sqref="K6"/>
      <selection pane="bottomLeft" activeCell="K8" sqref="K8"/>
    </sheetView>
  </sheetViews>
  <sheetFormatPr defaultColWidth="9" defaultRowHeight="17.25" x14ac:dyDescent="0.15"/>
  <cols>
    <col min="1" max="1" width="4.375" style="1" customWidth="1"/>
    <col min="2" max="2" width="25.875" style="1" customWidth="1"/>
    <col min="3" max="3" width="10.625" style="1" customWidth="1"/>
    <col min="4" max="4" width="14.125" style="1" customWidth="1"/>
    <col min="5" max="5" width="24.625" style="5" customWidth="1"/>
    <col min="6" max="6" width="6.625" style="207" customWidth="1"/>
    <col min="7" max="7" width="4.625" style="1" customWidth="1"/>
    <col min="8" max="8" width="24.625" style="5" customWidth="1"/>
    <col min="9" max="9" width="6.625" style="207" customWidth="1"/>
    <col min="10" max="10" width="10" style="1" customWidth="1"/>
    <col min="11" max="11" width="21.125" style="1" customWidth="1"/>
    <col min="12" max="12" width="26.375" style="1" customWidth="1"/>
    <col min="13" max="16384" width="9" style="1"/>
  </cols>
  <sheetData>
    <row r="1" spans="1:11" ht="20.25" customHeight="1" x14ac:dyDescent="0.15">
      <c r="K1" s="7">
        <f ca="1">TODAY()</f>
        <v>45348</v>
      </c>
    </row>
    <row r="2" spans="1:11" ht="28.5" customHeight="1" x14ac:dyDescent="0.15">
      <c r="A2" s="284" t="s">
        <v>127</v>
      </c>
      <c r="B2" s="284"/>
      <c r="C2" s="284"/>
      <c r="D2" s="284"/>
      <c r="E2" s="284"/>
      <c r="F2" s="284"/>
      <c r="G2" s="284"/>
      <c r="H2" s="284"/>
      <c r="I2" s="284"/>
      <c r="J2" s="284"/>
      <c r="K2" s="284"/>
    </row>
    <row r="3" spans="1:11" ht="28.5" customHeight="1" thickBot="1" x14ac:dyDescent="0.2">
      <c r="A3" s="6"/>
    </row>
    <row r="4" spans="1:11" ht="28.5" customHeight="1" thickBot="1" x14ac:dyDescent="0.2">
      <c r="A4" s="2"/>
      <c r="B4" s="3" t="s">
        <v>108</v>
      </c>
      <c r="C4" s="3" t="s">
        <v>125</v>
      </c>
      <c r="D4" s="115" t="s">
        <v>124</v>
      </c>
      <c r="E4" s="285" t="s">
        <v>121</v>
      </c>
      <c r="F4" s="286"/>
      <c r="G4" s="286"/>
      <c r="H4" s="286"/>
      <c r="I4" s="287"/>
      <c r="J4" s="3" t="s">
        <v>122</v>
      </c>
      <c r="K4" s="4" t="s">
        <v>123</v>
      </c>
    </row>
    <row r="5" spans="1:11" ht="28.5" customHeight="1" thickTop="1" x14ac:dyDescent="0.15">
      <c r="A5" s="111">
        <v>1</v>
      </c>
      <c r="B5" s="112" t="s">
        <v>151</v>
      </c>
      <c r="C5" s="112" t="s">
        <v>111</v>
      </c>
      <c r="D5" s="113" t="s">
        <v>120</v>
      </c>
      <c r="E5" s="202">
        <v>45414</v>
      </c>
      <c r="F5" s="208">
        <f t="shared" ref="F5:F11" si="0">WEEKDAY(E5)</f>
        <v>5</v>
      </c>
      <c r="G5" s="10" t="s">
        <v>5</v>
      </c>
      <c r="H5" s="205">
        <v>45429</v>
      </c>
      <c r="I5" s="208">
        <f t="shared" ref="I5:I11" si="1">WEEKDAY(H5)</f>
        <v>6</v>
      </c>
      <c r="J5" s="219">
        <f t="shared" ref="J5:J11" si="2">SUM(H5-E5+1)</f>
        <v>16</v>
      </c>
      <c r="K5" s="132" t="s">
        <v>152</v>
      </c>
    </row>
    <row r="6" spans="1:11" ht="28.5" customHeight="1" x14ac:dyDescent="0.15">
      <c r="A6" s="111">
        <v>2</v>
      </c>
      <c r="B6" s="210" t="s">
        <v>109</v>
      </c>
      <c r="C6" s="210" t="s">
        <v>112</v>
      </c>
      <c r="D6" s="211" t="s">
        <v>119</v>
      </c>
      <c r="E6" s="214">
        <v>45486</v>
      </c>
      <c r="F6" s="216">
        <f t="shared" ref="F6" si="3">WEEKDAY(E6)</f>
        <v>7</v>
      </c>
      <c r="G6" s="212" t="s">
        <v>5</v>
      </c>
      <c r="H6" s="218">
        <v>45499</v>
      </c>
      <c r="I6" s="216">
        <f t="shared" ref="I6" si="4">WEEKDAY(H6)</f>
        <v>6</v>
      </c>
      <c r="J6" s="221">
        <f t="shared" ref="J6" si="5">SUM(H6-E6+1)</f>
        <v>14</v>
      </c>
      <c r="K6" s="241" t="s">
        <v>153</v>
      </c>
    </row>
    <row r="7" spans="1:11" ht="28.5" customHeight="1" x14ac:dyDescent="0.15">
      <c r="A7" s="111">
        <v>3</v>
      </c>
      <c r="B7" s="109" t="s">
        <v>109</v>
      </c>
      <c r="C7" s="109" t="s">
        <v>113</v>
      </c>
      <c r="D7" s="110" t="s">
        <v>118</v>
      </c>
      <c r="E7" s="213">
        <v>45478</v>
      </c>
      <c r="F7" s="215">
        <f t="shared" si="0"/>
        <v>6</v>
      </c>
      <c r="G7" s="14" t="s">
        <v>5</v>
      </c>
      <c r="H7" s="217">
        <v>45488</v>
      </c>
      <c r="I7" s="215">
        <f t="shared" si="1"/>
        <v>2</v>
      </c>
      <c r="J7" s="222">
        <f t="shared" si="2"/>
        <v>11</v>
      </c>
      <c r="K7" s="200"/>
    </row>
    <row r="8" spans="1:11" ht="28.5" customHeight="1" x14ac:dyDescent="0.15">
      <c r="A8" s="111">
        <v>4</v>
      </c>
      <c r="B8" s="118" t="s">
        <v>109</v>
      </c>
      <c r="C8" s="112" t="s">
        <v>114</v>
      </c>
      <c r="D8" s="113" t="s">
        <v>120</v>
      </c>
      <c r="E8" s="202">
        <v>45524</v>
      </c>
      <c r="F8" s="208">
        <f t="shared" si="0"/>
        <v>3</v>
      </c>
      <c r="G8" s="10" t="s">
        <v>5</v>
      </c>
      <c r="H8" s="204">
        <v>45539</v>
      </c>
      <c r="I8" s="208">
        <f t="shared" si="1"/>
        <v>4</v>
      </c>
      <c r="J8" s="219">
        <f t="shared" si="2"/>
        <v>16</v>
      </c>
      <c r="K8" s="133"/>
    </row>
    <row r="9" spans="1:11" ht="28.5" customHeight="1" x14ac:dyDescent="0.15">
      <c r="A9" s="111">
        <v>5</v>
      </c>
      <c r="B9" s="112" t="s">
        <v>109</v>
      </c>
      <c r="C9" s="112" t="s">
        <v>115</v>
      </c>
      <c r="D9" s="113" t="s">
        <v>117</v>
      </c>
      <c r="E9" s="202">
        <v>45546</v>
      </c>
      <c r="F9" s="208">
        <f t="shared" si="0"/>
        <v>4</v>
      </c>
      <c r="G9" s="10" t="s">
        <v>5</v>
      </c>
      <c r="H9" s="205">
        <v>45561</v>
      </c>
      <c r="I9" s="208">
        <f t="shared" si="1"/>
        <v>5</v>
      </c>
      <c r="J9" s="219">
        <f t="shared" si="2"/>
        <v>16</v>
      </c>
      <c r="K9" s="134"/>
    </row>
    <row r="10" spans="1:11" ht="28.5" customHeight="1" x14ac:dyDescent="0.15">
      <c r="A10" s="111">
        <v>6</v>
      </c>
      <c r="B10" s="112" t="s">
        <v>110</v>
      </c>
      <c r="C10" s="112" t="s">
        <v>17</v>
      </c>
      <c r="D10" s="113" t="s">
        <v>120</v>
      </c>
      <c r="E10" s="202">
        <v>45582</v>
      </c>
      <c r="F10" s="208">
        <f t="shared" si="0"/>
        <v>5</v>
      </c>
      <c r="G10" s="10" t="s">
        <v>5</v>
      </c>
      <c r="H10" s="205">
        <v>45597</v>
      </c>
      <c r="I10" s="208">
        <f t="shared" si="1"/>
        <v>6</v>
      </c>
      <c r="J10" s="219">
        <f t="shared" si="2"/>
        <v>16</v>
      </c>
      <c r="K10" s="201"/>
    </row>
    <row r="11" spans="1:11" ht="28.5" customHeight="1" thickBot="1" x14ac:dyDescent="0.2">
      <c r="A11" s="117">
        <v>7</v>
      </c>
      <c r="B11" s="114" t="s">
        <v>109</v>
      </c>
      <c r="C11" s="114" t="s">
        <v>116</v>
      </c>
      <c r="D11" s="120" t="s">
        <v>117</v>
      </c>
      <c r="E11" s="203">
        <v>45713</v>
      </c>
      <c r="F11" s="209">
        <f t="shared" si="0"/>
        <v>3</v>
      </c>
      <c r="G11" s="123" t="s">
        <v>5</v>
      </c>
      <c r="H11" s="206">
        <v>45728</v>
      </c>
      <c r="I11" s="209">
        <f t="shared" si="1"/>
        <v>4</v>
      </c>
      <c r="J11" s="220">
        <f t="shared" si="2"/>
        <v>16</v>
      </c>
      <c r="K11" s="135"/>
    </row>
    <row r="13" spans="1:11" hidden="1" x14ac:dyDescent="0.15">
      <c r="B13" s="6" t="s">
        <v>21</v>
      </c>
    </row>
    <row r="14" spans="1:11" x14ac:dyDescent="0.15">
      <c r="B14" s="6" t="s">
        <v>22</v>
      </c>
    </row>
    <row r="15" spans="1:11" hidden="1" x14ac:dyDescent="0.15">
      <c r="B15" s="6" t="s">
        <v>19</v>
      </c>
    </row>
    <row r="16" spans="1:11" x14ac:dyDescent="0.15">
      <c r="B16" s="6" t="s">
        <v>20</v>
      </c>
    </row>
    <row r="17" spans="2:2" hidden="1" x14ac:dyDescent="0.15">
      <c r="B17" s="6" t="s">
        <v>61</v>
      </c>
    </row>
    <row r="18" spans="2:2" x14ac:dyDescent="0.15">
      <c r="B18" s="6" t="s">
        <v>59</v>
      </c>
    </row>
    <row r="19" spans="2:2" hidden="1" x14ac:dyDescent="0.15">
      <c r="B19" s="6" t="s">
        <v>60</v>
      </c>
    </row>
    <row r="20" spans="2:2" x14ac:dyDescent="0.15">
      <c r="B20" s="6" t="s">
        <v>62</v>
      </c>
    </row>
    <row r="21" spans="2:2" x14ac:dyDescent="0.15">
      <c r="B21" s="6" t="s">
        <v>82</v>
      </c>
    </row>
    <row r="73" spans="1:1" x14ac:dyDescent="0.15">
      <c r="A73" s="1" t="s">
        <v>63</v>
      </c>
    </row>
  </sheetData>
  <mergeCells count="2">
    <mergeCell ref="A2:K2"/>
    <mergeCell ref="E4:I4"/>
  </mergeCells>
  <phoneticPr fontId="1"/>
  <printOptions horizontalCentered="1"/>
  <pageMargins left="0.59055118110236227" right="0.59055118110236227" top="0.59055118110236227" bottom="0.59055118110236227" header="0.31496062992125984" footer="0.31496062992125984"/>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CFDEA-3B6D-454B-8DDB-91537DD46D8F}">
  <sheetPr>
    <tabColor rgb="FF0000FF"/>
    <pageSetUpPr fitToPage="1"/>
  </sheetPr>
  <dimension ref="A1:M82"/>
  <sheetViews>
    <sheetView view="pageBreakPreview" topLeftCell="A55" zoomScaleNormal="100" zoomScaleSheetLayoutView="100" workbookViewId="0">
      <selection activeCell="H72" sqref="H72"/>
    </sheetView>
  </sheetViews>
  <sheetFormatPr defaultColWidth="9" defaultRowHeight="19.5" x14ac:dyDescent="0.45"/>
  <cols>
    <col min="1" max="1" width="5.125" style="17" customWidth="1"/>
    <col min="2" max="2" width="19.625" style="18" customWidth="1"/>
    <col min="3" max="3" width="4.125" style="19" customWidth="1"/>
    <col min="4" max="4" width="20.875" style="20" customWidth="1"/>
    <col min="5" max="5" width="14.125" style="21" customWidth="1"/>
    <col min="6" max="6" width="3.375" style="21" customWidth="1"/>
    <col min="7" max="7" width="2.875" style="21" customWidth="1"/>
    <col min="8" max="8" width="26.875" style="21" customWidth="1"/>
    <col min="9" max="9" width="19.125" style="21" customWidth="1"/>
    <col min="10" max="10" width="13.5" style="25" customWidth="1"/>
    <col min="11" max="11" width="4.125" style="21" customWidth="1"/>
    <col min="12" max="12" width="25.5" style="21" customWidth="1"/>
    <col min="13" max="13" width="9" style="24"/>
    <col min="14" max="16384" width="9" style="21"/>
  </cols>
  <sheetData>
    <row r="1" spans="1:13" ht="21" customHeight="1" x14ac:dyDescent="0.45">
      <c r="J1" s="22"/>
      <c r="K1" s="23"/>
    </row>
    <row r="2" spans="1:13" ht="7.5" customHeight="1" x14ac:dyDescent="0.45">
      <c r="K2" s="26"/>
    </row>
    <row r="3" spans="1:13" s="27" customFormat="1" ht="27" customHeight="1" x14ac:dyDescent="0.15">
      <c r="A3" s="290" t="s">
        <v>135</v>
      </c>
      <c r="B3" s="290"/>
      <c r="C3" s="290"/>
      <c r="D3" s="290"/>
      <c r="E3" s="290"/>
      <c r="F3" s="290"/>
      <c r="G3" s="290"/>
      <c r="H3" s="290"/>
      <c r="I3" s="290"/>
      <c r="J3" s="290"/>
      <c r="K3" s="290"/>
      <c r="M3" s="28"/>
    </row>
    <row r="4" spans="1:13" s="27" customFormat="1" ht="18" customHeight="1" thickBot="1" x14ac:dyDescent="0.2">
      <c r="A4" s="29"/>
      <c r="B4" s="29"/>
      <c r="C4" s="93"/>
      <c r="D4" s="93"/>
      <c r="E4" s="93"/>
      <c r="F4" s="93"/>
      <c r="G4" s="93"/>
      <c r="H4" s="93"/>
      <c r="I4" s="93"/>
      <c r="J4" s="93"/>
      <c r="K4" s="93"/>
      <c r="M4" s="28"/>
    </row>
    <row r="5" spans="1:13" s="25" customFormat="1" ht="21" customHeight="1" x14ac:dyDescent="0.45">
      <c r="A5" s="291" t="s">
        <v>23</v>
      </c>
      <c r="B5" s="293" t="s">
        <v>24</v>
      </c>
      <c r="C5" s="295" t="s">
        <v>25</v>
      </c>
      <c r="D5" s="297" t="s">
        <v>26</v>
      </c>
      <c r="E5" s="299" t="s">
        <v>27</v>
      </c>
      <c r="F5" s="300"/>
      <c r="G5" s="303" t="s">
        <v>28</v>
      </c>
      <c r="H5" s="303"/>
      <c r="I5" s="303"/>
      <c r="J5" s="303"/>
      <c r="K5" s="304"/>
      <c r="L5" s="309" t="s">
        <v>66</v>
      </c>
      <c r="M5" s="30"/>
    </row>
    <row r="6" spans="1:13" s="25" customFormat="1" ht="21" customHeight="1" thickBot="1" x14ac:dyDescent="0.5">
      <c r="A6" s="292"/>
      <c r="B6" s="294"/>
      <c r="C6" s="296"/>
      <c r="D6" s="298"/>
      <c r="E6" s="301"/>
      <c r="F6" s="302"/>
      <c r="G6" s="305"/>
      <c r="H6" s="305"/>
      <c r="I6" s="305"/>
      <c r="J6" s="305"/>
      <c r="K6" s="306"/>
      <c r="L6" s="310"/>
      <c r="M6" s="30"/>
    </row>
    <row r="7" spans="1:13" s="41" customFormat="1" ht="16.5" customHeight="1" thickTop="1" x14ac:dyDescent="0.15">
      <c r="A7" s="31"/>
      <c r="B7" s="32"/>
      <c r="C7" s="33"/>
      <c r="D7" s="34"/>
      <c r="E7" s="35"/>
      <c r="F7" s="36"/>
      <c r="G7" s="35"/>
      <c r="H7" s="37"/>
      <c r="I7" s="38"/>
      <c r="J7" s="39"/>
      <c r="K7" s="40"/>
      <c r="L7" s="260"/>
      <c r="M7" s="42"/>
    </row>
    <row r="8" spans="1:13" s="41" customFormat="1" ht="16.5" customHeight="1" x14ac:dyDescent="0.15">
      <c r="A8" s="43">
        <v>1</v>
      </c>
      <c r="B8" s="195">
        <v>45546</v>
      </c>
      <c r="C8" s="44">
        <f>WEEKDAY(B8)</f>
        <v>4</v>
      </c>
      <c r="D8" s="125">
        <v>0.70833333333333337</v>
      </c>
      <c r="E8" s="45" t="s">
        <v>29</v>
      </c>
      <c r="F8" s="36" t="s">
        <v>30</v>
      </c>
      <c r="G8" s="270" t="s">
        <v>64</v>
      </c>
      <c r="H8" s="37"/>
      <c r="I8" s="38"/>
      <c r="J8" s="47"/>
      <c r="K8" s="48"/>
      <c r="L8" s="261"/>
      <c r="M8" s="42"/>
    </row>
    <row r="9" spans="1:13" s="41" customFormat="1" ht="16.5" customHeight="1" x14ac:dyDescent="0.15">
      <c r="A9" s="43"/>
      <c r="B9" s="195"/>
      <c r="C9" s="44"/>
      <c r="D9" s="125">
        <v>0.90972222222222221</v>
      </c>
      <c r="E9" s="45" t="s">
        <v>12</v>
      </c>
      <c r="F9" s="36" t="s">
        <v>31</v>
      </c>
      <c r="G9" s="46"/>
      <c r="H9" s="37"/>
      <c r="I9" s="38"/>
      <c r="J9" s="47"/>
      <c r="K9" s="48"/>
      <c r="L9" s="251" t="s">
        <v>67</v>
      </c>
      <c r="M9" s="42"/>
    </row>
    <row r="10" spans="1:13" s="41" customFormat="1" ht="16.5" customHeight="1" x14ac:dyDescent="0.15">
      <c r="A10" s="49"/>
      <c r="B10" s="196"/>
      <c r="C10" s="50"/>
      <c r="D10" s="51"/>
      <c r="E10" s="52"/>
      <c r="F10" s="53"/>
      <c r="G10" s="52"/>
      <c r="H10" s="54"/>
      <c r="I10" s="55"/>
      <c r="J10" s="56" t="s">
        <v>48</v>
      </c>
      <c r="K10" s="57" t="s">
        <v>33</v>
      </c>
      <c r="L10" s="262"/>
      <c r="M10" s="42"/>
    </row>
    <row r="11" spans="1:13" s="41" customFormat="1" ht="16.5" customHeight="1" x14ac:dyDescent="0.15">
      <c r="A11" s="31"/>
      <c r="B11" s="197"/>
      <c r="C11" s="58"/>
      <c r="D11" s="34"/>
      <c r="E11" s="35"/>
      <c r="F11" s="36"/>
      <c r="G11" s="35"/>
      <c r="H11" s="37"/>
      <c r="I11" s="38"/>
      <c r="J11" s="35"/>
      <c r="K11" s="59"/>
      <c r="L11" s="261"/>
      <c r="M11" s="42"/>
    </row>
    <row r="12" spans="1:13" s="41" customFormat="1" ht="16.5" customHeight="1" x14ac:dyDescent="0.15">
      <c r="A12" s="43">
        <f>A8+1</f>
        <v>2</v>
      </c>
      <c r="B12" s="195">
        <f>MAX(B7:B$10)+1</f>
        <v>45547</v>
      </c>
      <c r="C12" s="44">
        <f>WEEKDAY(B12)</f>
        <v>5</v>
      </c>
      <c r="D12" s="34">
        <v>0.33333333333333331</v>
      </c>
      <c r="E12" s="45" t="s">
        <v>12</v>
      </c>
      <c r="F12" s="36" t="s">
        <v>37</v>
      </c>
      <c r="G12" s="46" t="s">
        <v>55</v>
      </c>
      <c r="H12" s="61"/>
      <c r="I12" s="38"/>
      <c r="J12" s="35"/>
      <c r="K12" s="59"/>
      <c r="L12" s="251" t="s">
        <v>67</v>
      </c>
      <c r="M12" s="42"/>
    </row>
    <row r="13" spans="1:13" s="41" customFormat="1" ht="16.5" customHeight="1" x14ac:dyDescent="0.15">
      <c r="A13" s="43"/>
      <c r="B13" s="195"/>
      <c r="C13" s="44"/>
      <c r="D13" s="34">
        <v>0.36805555555555558</v>
      </c>
      <c r="E13" s="80" t="s">
        <v>32</v>
      </c>
      <c r="F13" s="36" t="s">
        <v>65</v>
      </c>
      <c r="G13" s="35"/>
      <c r="H13" s="61"/>
      <c r="I13" s="38"/>
      <c r="J13" s="35"/>
      <c r="K13" s="59"/>
      <c r="L13" s="251"/>
      <c r="M13" s="42"/>
    </row>
    <row r="14" spans="1:13" s="41" customFormat="1" ht="16.5" customHeight="1" x14ac:dyDescent="0.15">
      <c r="A14" s="43"/>
      <c r="B14" s="195"/>
      <c r="C14" s="44"/>
      <c r="D14" s="34"/>
      <c r="E14" s="45"/>
      <c r="F14" s="36"/>
      <c r="G14" s="60"/>
      <c r="H14" s="61" t="s">
        <v>36</v>
      </c>
      <c r="I14" s="38"/>
      <c r="J14" s="35"/>
      <c r="K14" s="59"/>
      <c r="L14" s="255" t="s">
        <v>69</v>
      </c>
      <c r="M14" s="42"/>
    </row>
    <row r="15" spans="1:13" s="41" customFormat="1" ht="16.5" customHeight="1" x14ac:dyDescent="0.15">
      <c r="A15" s="43"/>
      <c r="B15" s="195"/>
      <c r="C15" s="44"/>
      <c r="D15" s="34"/>
      <c r="E15" s="45"/>
      <c r="F15" s="36"/>
      <c r="G15" s="60"/>
      <c r="H15" s="61" t="s">
        <v>34</v>
      </c>
      <c r="I15" s="38"/>
      <c r="J15" s="35"/>
      <c r="K15" s="59"/>
      <c r="L15" s="251"/>
      <c r="M15" s="42"/>
    </row>
    <row r="16" spans="1:13" s="41" customFormat="1" ht="16.5" customHeight="1" x14ac:dyDescent="0.15">
      <c r="A16" s="31"/>
      <c r="B16" s="197"/>
      <c r="C16" s="58"/>
      <c r="D16" s="34">
        <v>0.58333333333333337</v>
      </c>
      <c r="E16" s="63" t="s">
        <v>13</v>
      </c>
      <c r="F16" s="36" t="s">
        <v>37</v>
      </c>
      <c r="G16" s="46" t="s">
        <v>154</v>
      </c>
      <c r="H16" s="61"/>
      <c r="I16" s="38"/>
      <c r="J16" s="35"/>
      <c r="K16" s="59"/>
      <c r="L16" s="261"/>
      <c r="M16" s="42"/>
    </row>
    <row r="17" spans="1:13" s="41" customFormat="1" ht="16.5" customHeight="1" x14ac:dyDescent="0.15">
      <c r="A17" s="31"/>
      <c r="B17" s="197"/>
      <c r="C17" s="58"/>
      <c r="D17" s="34">
        <v>0.59375</v>
      </c>
      <c r="E17" s="63" t="s">
        <v>10</v>
      </c>
      <c r="F17" s="36" t="s">
        <v>31</v>
      </c>
      <c r="G17" s="35"/>
      <c r="H17" s="61"/>
      <c r="I17" s="38"/>
      <c r="J17" s="35"/>
      <c r="K17" s="59"/>
      <c r="L17" s="255"/>
      <c r="M17" s="42"/>
    </row>
    <row r="18" spans="1:13" s="41" customFormat="1" ht="16.5" customHeight="1" x14ac:dyDescent="0.15">
      <c r="A18" s="31"/>
      <c r="B18" s="197"/>
      <c r="C18" s="58"/>
      <c r="D18" s="34"/>
      <c r="E18" s="63"/>
      <c r="F18" s="36"/>
      <c r="G18" s="35"/>
      <c r="H18" s="61" t="s">
        <v>70</v>
      </c>
      <c r="I18" s="38"/>
      <c r="J18" s="35"/>
      <c r="K18" s="59"/>
      <c r="L18" s="255" t="s">
        <v>69</v>
      </c>
      <c r="M18" s="42"/>
    </row>
    <row r="19" spans="1:13" s="41" customFormat="1" ht="16.5" customHeight="1" x14ac:dyDescent="0.15">
      <c r="A19" s="31"/>
      <c r="B19" s="197"/>
      <c r="C19" s="58"/>
      <c r="D19" s="34"/>
      <c r="E19" s="63"/>
      <c r="F19" s="36"/>
      <c r="G19" s="35"/>
      <c r="H19" s="61" t="s">
        <v>46</v>
      </c>
      <c r="I19" s="38"/>
      <c r="J19" s="35"/>
      <c r="K19" s="59"/>
      <c r="L19" s="261"/>
      <c r="M19" s="42"/>
    </row>
    <row r="20" spans="1:13" s="41" customFormat="1" ht="16.5" customHeight="1" x14ac:dyDescent="0.15">
      <c r="A20" s="62"/>
      <c r="B20" s="196"/>
      <c r="C20" s="50"/>
      <c r="D20" s="51"/>
      <c r="E20" s="52"/>
      <c r="F20" s="53"/>
      <c r="G20" s="52"/>
      <c r="H20" s="54"/>
      <c r="I20" s="55"/>
      <c r="J20" s="56" t="s">
        <v>47</v>
      </c>
      <c r="K20" s="57" t="s">
        <v>33</v>
      </c>
      <c r="L20" s="262"/>
      <c r="M20" s="42"/>
    </row>
    <row r="21" spans="1:13" s="41" customFormat="1" ht="16.5" customHeight="1" x14ac:dyDescent="0.15">
      <c r="A21" s="31"/>
      <c r="B21" s="197"/>
      <c r="C21" s="58"/>
      <c r="D21" s="34"/>
      <c r="E21" s="35"/>
      <c r="F21" s="36"/>
      <c r="G21" s="35"/>
      <c r="H21" s="37"/>
      <c r="I21" s="38"/>
      <c r="J21" s="35"/>
      <c r="K21" s="59"/>
      <c r="L21" s="261"/>
      <c r="M21" s="42"/>
    </row>
    <row r="22" spans="1:13" s="41" customFormat="1" ht="16.5" customHeight="1" x14ac:dyDescent="0.15">
      <c r="A22" s="43">
        <f>A12+1</f>
        <v>3</v>
      </c>
      <c r="B22" s="195">
        <f>MAX(B$7:B12)+1</f>
        <v>45548</v>
      </c>
      <c r="C22" s="44">
        <f>WEEKDAY(B22)</f>
        <v>6</v>
      </c>
      <c r="D22" s="34"/>
      <c r="E22" s="61"/>
      <c r="F22" s="36"/>
      <c r="G22" s="46"/>
      <c r="H22" s="61" t="s">
        <v>38</v>
      </c>
      <c r="I22" s="38"/>
      <c r="J22" s="35"/>
      <c r="K22" s="59"/>
      <c r="L22" s="251" t="s">
        <v>72</v>
      </c>
      <c r="M22" s="42"/>
    </row>
    <row r="23" spans="1:13" s="41" customFormat="1" ht="16.5" customHeight="1" x14ac:dyDescent="0.15">
      <c r="A23" s="43"/>
      <c r="B23" s="195"/>
      <c r="C23" s="44"/>
      <c r="D23" s="34"/>
      <c r="E23" s="63"/>
      <c r="F23" s="36"/>
      <c r="G23" s="46"/>
      <c r="H23" s="61"/>
      <c r="I23" s="38"/>
      <c r="J23" s="35"/>
      <c r="K23" s="59"/>
      <c r="L23" s="261"/>
      <c r="M23" s="42"/>
    </row>
    <row r="24" spans="1:13" s="41" customFormat="1" ht="16.5" customHeight="1" x14ac:dyDescent="0.15">
      <c r="A24" s="62"/>
      <c r="B24" s="196"/>
      <c r="C24" s="50"/>
      <c r="D24" s="51"/>
      <c r="E24" s="52"/>
      <c r="F24" s="53"/>
      <c r="G24" s="52"/>
      <c r="H24" s="54"/>
      <c r="I24" s="55"/>
      <c r="J24" s="56" t="s">
        <v>47</v>
      </c>
      <c r="K24" s="57" t="s">
        <v>33</v>
      </c>
      <c r="L24" s="262"/>
      <c r="M24" s="42"/>
    </row>
    <row r="25" spans="1:13" s="41" customFormat="1" ht="16.5" customHeight="1" x14ac:dyDescent="0.15">
      <c r="A25" s="31"/>
      <c r="B25" s="197"/>
      <c r="C25" s="58"/>
      <c r="D25" s="34"/>
      <c r="E25" s="46"/>
      <c r="F25" s="64"/>
      <c r="G25" s="65"/>
      <c r="H25" s="60"/>
      <c r="I25" s="65"/>
      <c r="J25" s="35"/>
      <c r="K25" s="59"/>
      <c r="L25" s="261"/>
      <c r="M25" s="42"/>
    </row>
    <row r="26" spans="1:13" s="41" customFormat="1" ht="16.5" customHeight="1" x14ac:dyDescent="0.15">
      <c r="A26" s="43">
        <f>A22+1</f>
        <v>4</v>
      </c>
      <c r="B26" s="195">
        <f>MAX(B$7:B22)+1</f>
        <v>45549</v>
      </c>
      <c r="C26" s="126">
        <f>WEEKDAY(B26)</f>
        <v>7</v>
      </c>
      <c r="D26" s="34"/>
      <c r="E26" s="63"/>
      <c r="F26" s="36"/>
      <c r="G26" s="35"/>
      <c r="H26" s="61" t="s">
        <v>38</v>
      </c>
      <c r="I26" s="46"/>
      <c r="J26" s="35"/>
      <c r="K26" s="59"/>
      <c r="L26" s="251" t="s">
        <v>72</v>
      </c>
      <c r="M26" s="42"/>
    </row>
    <row r="27" spans="1:13" s="41" customFormat="1" ht="16.5" customHeight="1" x14ac:dyDescent="0.15">
      <c r="A27" s="43"/>
      <c r="B27" s="195"/>
      <c r="C27" s="126"/>
      <c r="D27" s="34"/>
      <c r="E27" s="63"/>
      <c r="F27" s="36"/>
      <c r="G27" s="35"/>
      <c r="H27" s="61"/>
      <c r="I27" s="46"/>
      <c r="J27" s="35"/>
      <c r="K27" s="59"/>
      <c r="L27" s="261"/>
      <c r="M27" s="42"/>
    </row>
    <row r="28" spans="1:13" s="41" customFormat="1" ht="16.5" customHeight="1" x14ac:dyDescent="0.15">
      <c r="A28" s="62"/>
      <c r="B28" s="196"/>
      <c r="C28" s="269"/>
      <c r="D28" s="51"/>
      <c r="E28" s="52"/>
      <c r="F28" s="53"/>
      <c r="G28" s="66"/>
      <c r="H28" s="67"/>
      <c r="I28" s="66"/>
      <c r="J28" s="56" t="s">
        <v>47</v>
      </c>
      <c r="K28" s="68" t="s">
        <v>39</v>
      </c>
      <c r="L28" s="262"/>
      <c r="M28" s="42"/>
    </row>
    <row r="29" spans="1:13" s="41" customFormat="1" ht="16.5" customHeight="1" x14ac:dyDescent="0.15">
      <c r="A29" s="31"/>
      <c r="B29" s="197"/>
      <c r="C29" s="194"/>
      <c r="D29" s="34"/>
      <c r="E29" s="46"/>
      <c r="F29" s="64"/>
      <c r="G29" s="65"/>
      <c r="H29" s="60"/>
      <c r="I29" s="65"/>
      <c r="J29" s="35"/>
      <c r="K29" s="59"/>
      <c r="L29" s="261"/>
      <c r="M29" s="42"/>
    </row>
    <row r="30" spans="1:13" s="41" customFormat="1" ht="16.5" customHeight="1" x14ac:dyDescent="0.15">
      <c r="A30" s="43">
        <f>A26+1</f>
        <v>5</v>
      </c>
      <c r="B30" s="195">
        <f>MAX(B$7:B26)+1</f>
        <v>45550</v>
      </c>
      <c r="C30" s="126">
        <f>WEEKDAY(B30)</f>
        <v>1</v>
      </c>
      <c r="D30" s="34"/>
      <c r="E30" s="63"/>
      <c r="F30" s="36"/>
      <c r="G30" s="35"/>
      <c r="H30" s="61" t="s">
        <v>38</v>
      </c>
      <c r="I30" s="46"/>
      <c r="J30" s="35"/>
      <c r="K30" s="59"/>
      <c r="L30" s="251" t="s">
        <v>72</v>
      </c>
      <c r="M30" s="42"/>
    </row>
    <row r="31" spans="1:13" s="41" customFormat="1" ht="16.5" customHeight="1" x14ac:dyDescent="0.15">
      <c r="A31" s="43"/>
      <c r="B31" s="195"/>
      <c r="C31" s="44"/>
      <c r="D31" s="34"/>
      <c r="E31" s="63"/>
      <c r="F31" s="36"/>
      <c r="G31" s="35"/>
      <c r="H31" s="61"/>
      <c r="I31" s="46"/>
      <c r="J31" s="35"/>
      <c r="K31" s="59"/>
      <c r="L31" s="261"/>
      <c r="M31" s="42"/>
    </row>
    <row r="32" spans="1:13" s="41" customFormat="1" ht="16.5" customHeight="1" x14ac:dyDescent="0.15">
      <c r="A32" s="62"/>
      <c r="B32" s="196"/>
      <c r="C32" s="50"/>
      <c r="D32" s="51"/>
      <c r="E32" s="52"/>
      <c r="F32" s="53"/>
      <c r="G32" s="66"/>
      <c r="H32" s="67"/>
      <c r="I32" s="66"/>
      <c r="J32" s="56" t="s">
        <v>47</v>
      </c>
      <c r="K32" s="68" t="s">
        <v>39</v>
      </c>
      <c r="L32" s="262"/>
      <c r="M32" s="42"/>
    </row>
    <row r="33" spans="1:13" s="70" customFormat="1" ht="16.5" customHeight="1" x14ac:dyDescent="0.15">
      <c r="A33" s="69"/>
      <c r="B33" s="195"/>
      <c r="C33" s="33"/>
      <c r="D33" s="34"/>
      <c r="E33" s="46"/>
      <c r="F33" s="64"/>
      <c r="G33" s="35"/>
      <c r="H33" s="60"/>
      <c r="I33" s="23"/>
      <c r="J33" s="35"/>
      <c r="K33" s="59"/>
      <c r="L33" s="263"/>
      <c r="M33" s="71"/>
    </row>
    <row r="34" spans="1:13" s="70" customFormat="1" ht="16.5" customHeight="1" x14ac:dyDescent="0.15">
      <c r="A34" s="43">
        <f>A30+1</f>
        <v>6</v>
      </c>
      <c r="B34" s="195">
        <f>MAX(B$7:B30)+1</f>
        <v>45551</v>
      </c>
      <c r="C34" s="126">
        <f>WEEKDAY(B34)</f>
        <v>2</v>
      </c>
      <c r="D34" s="34"/>
      <c r="E34" s="63"/>
      <c r="F34" s="64"/>
      <c r="G34" s="46"/>
      <c r="H34" s="61" t="s">
        <v>38</v>
      </c>
      <c r="I34" s="23"/>
      <c r="J34" s="35"/>
      <c r="K34" s="59"/>
      <c r="L34" s="251" t="s">
        <v>72</v>
      </c>
      <c r="M34" s="71"/>
    </row>
    <row r="35" spans="1:13" s="70" customFormat="1" ht="16.5" customHeight="1" x14ac:dyDescent="0.15">
      <c r="A35" s="43"/>
      <c r="B35" s="195"/>
      <c r="C35" s="44"/>
      <c r="D35" s="34"/>
      <c r="E35" s="63"/>
      <c r="F35" s="64"/>
      <c r="G35" s="46"/>
      <c r="H35" s="61"/>
      <c r="I35" s="23"/>
      <c r="J35" s="35"/>
      <c r="K35" s="59"/>
      <c r="L35" s="263"/>
      <c r="M35" s="71"/>
    </row>
    <row r="36" spans="1:13" s="70" customFormat="1" ht="16.5" customHeight="1" x14ac:dyDescent="0.15">
      <c r="A36" s="72"/>
      <c r="B36" s="196"/>
      <c r="C36" s="50"/>
      <c r="D36" s="51"/>
      <c r="E36" s="52"/>
      <c r="F36" s="53"/>
      <c r="G36" s="52"/>
      <c r="H36" s="67"/>
      <c r="I36" s="66"/>
      <c r="J36" s="56" t="s">
        <v>47</v>
      </c>
      <c r="K36" s="68" t="s">
        <v>39</v>
      </c>
      <c r="L36" s="265"/>
      <c r="M36" s="71"/>
    </row>
    <row r="37" spans="1:13" s="70" customFormat="1" ht="16.5" customHeight="1" x14ac:dyDescent="0.15">
      <c r="A37" s="73"/>
      <c r="B37" s="197"/>
      <c r="C37" s="58"/>
      <c r="D37" s="34"/>
      <c r="E37" s="35"/>
      <c r="F37" s="36"/>
      <c r="G37" s="35"/>
      <c r="H37" s="60"/>
      <c r="I37" s="23"/>
      <c r="J37" s="35"/>
      <c r="K37" s="59"/>
      <c r="L37" s="263"/>
      <c r="M37" s="71"/>
    </row>
    <row r="38" spans="1:13" s="70" customFormat="1" ht="16.5" customHeight="1" x14ac:dyDescent="0.15">
      <c r="A38" s="43">
        <f>A34+1</f>
        <v>7</v>
      </c>
      <c r="B38" s="195">
        <f>MAX(B$7:B36)+1</f>
        <v>45552</v>
      </c>
      <c r="C38" s="44">
        <f>WEEKDAY(B38)</f>
        <v>3</v>
      </c>
      <c r="D38" s="34"/>
      <c r="E38" s="45"/>
      <c r="F38" s="36"/>
      <c r="G38" s="46"/>
      <c r="H38" s="61" t="s">
        <v>38</v>
      </c>
      <c r="I38" s="23"/>
      <c r="J38" s="46"/>
      <c r="K38" s="74"/>
      <c r="L38" s="251" t="s">
        <v>72</v>
      </c>
      <c r="M38" s="71"/>
    </row>
    <row r="39" spans="1:13" s="70" customFormat="1" ht="16.5" customHeight="1" x14ac:dyDescent="0.15">
      <c r="A39" s="43"/>
      <c r="B39" s="195"/>
      <c r="C39" s="44"/>
      <c r="D39" s="34"/>
      <c r="E39" s="45"/>
      <c r="F39" s="36"/>
      <c r="G39" s="46"/>
      <c r="H39" s="61"/>
      <c r="I39" s="23"/>
      <c r="J39" s="46"/>
      <c r="K39" s="74"/>
      <c r="L39" s="263"/>
      <c r="M39" s="71"/>
    </row>
    <row r="40" spans="1:13" s="70" customFormat="1" ht="16.5" customHeight="1" x14ac:dyDescent="0.15">
      <c r="A40" s="75"/>
      <c r="B40" s="196"/>
      <c r="C40" s="50"/>
      <c r="D40" s="51"/>
      <c r="E40" s="76"/>
      <c r="F40" s="77"/>
      <c r="G40" s="52"/>
      <c r="H40" s="67"/>
      <c r="I40" s="66"/>
      <c r="J40" s="56" t="s">
        <v>47</v>
      </c>
      <c r="K40" s="68" t="s">
        <v>39</v>
      </c>
      <c r="L40" s="265"/>
      <c r="M40" s="71"/>
    </row>
    <row r="41" spans="1:13" s="70" customFormat="1" ht="16.5" customHeight="1" x14ac:dyDescent="0.15">
      <c r="A41" s="69"/>
      <c r="B41" s="195"/>
      <c r="C41" s="33"/>
      <c r="D41" s="34"/>
      <c r="E41" s="46"/>
      <c r="F41" s="64"/>
      <c r="G41" s="35"/>
      <c r="H41" s="60"/>
      <c r="I41" s="23"/>
      <c r="J41" s="35"/>
      <c r="K41" s="59"/>
      <c r="L41" s="263"/>
      <c r="M41" s="71"/>
    </row>
    <row r="42" spans="1:13" s="70" customFormat="1" ht="16.5" customHeight="1" x14ac:dyDescent="0.15">
      <c r="A42" s="43">
        <f>A38+1</f>
        <v>8</v>
      </c>
      <c r="B42" s="195">
        <f>MAX(B$7:B38)+1</f>
        <v>45553</v>
      </c>
      <c r="C42" s="231">
        <f>WEEKDAY(B42)</f>
        <v>4</v>
      </c>
      <c r="D42" s="34"/>
      <c r="E42" s="63"/>
      <c r="F42" s="64"/>
      <c r="G42" s="46"/>
      <c r="H42" s="61" t="s">
        <v>38</v>
      </c>
      <c r="I42" s="23"/>
      <c r="J42" s="35"/>
      <c r="K42" s="59"/>
      <c r="L42" s="251" t="s">
        <v>72</v>
      </c>
      <c r="M42" s="71"/>
    </row>
    <row r="43" spans="1:13" s="70" customFormat="1" ht="16.5" customHeight="1" x14ac:dyDescent="0.15">
      <c r="A43" s="43"/>
      <c r="B43" s="195"/>
      <c r="C43" s="44"/>
      <c r="D43" s="34"/>
      <c r="E43" s="63"/>
      <c r="F43" s="64"/>
      <c r="G43" s="46"/>
      <c r="H43" s="61"/>
      <c r="I43" s="23"/>
      <c r="J43" s="35"/>
      <c r="K43" s="59"/>
      <c r="L43" s="263"/>
      <c r="M43" s="71"/>
    </row>
    <row r="44" spans="1:13" s="70" customFormat="1" ht="16.5" customHeight="1" x14ac:dyDescent="0.15">
      <c r="A44" s="72"/>
      <c r="B44" s="196"/>
      <c r="C44" s="50"/>
      <c r="D44" s="51"/>
      <c r="E44" s="52"/>
      <c r="F44" s="53"/>
      <c r="G44" s="52"/>
      <c r="H44" s="67"/>
      <c r="I44" s="66"/>
      <c r="J44" s="56" t="s">
        <v>47</v>
      </c>
      <c r="K44" s="68" t="s">
        <v>39</v>
      </c>
      <c r="L44" s="265"/>
      <c r="M44" s="71"/>
    </row>
    <row r="45" spans="1:13" s="70" customFormat="1" ht="16.5" customHeight="1" x14ac:dyDescent="0.15">
      <c r="A45" s="73"/>
      <c r="B45" s="197"/>
      <c r="C45" s="58"/>
      <c r="D45" s="34"/>
      <c r="E45" s="35"/>
      <c r="F45" s="78"/>
      <c r="G45" s="35"/>
      <c r="H45" s="60"/>
      <c r="I45" s="23"/>
      <c r="J45" s="35"/>
      <c r="K45" s="59"/>
      <c r="L45" s="263"/>
      <c r="M45" s="71"/>
    </row>
    <row r="46" spans="1:13" s="70" customFormat="1" ht="16.5" customHeight="1" x14ac:dyDescent="0.15">
      <c r="A46" s="43">
        <f>A42+1</f>
        <v>9</v>
      </c>
      <c r="B46" s="195">
        <f>MAX(B$7:B44)+1</f>
        <v>45554</v>
      </c>
      <c r="C46" s="44">
        <f>WEEKDAY(B46)</f>
        <v>5</v>
      </c>
      <c r="D46" s="34"/>
      <c r="E46" s="63"/>
      <c r="F46" s="36"/>
      <c r="G46" s="46"/>
      <c r="H46" s="61" t="s">
        <v>38</v>
      </c>
      <c r="I46" s="23"/>
      <c r="J46" s="35"/>
      <c r="K46" s="59"/>
      <c r="L46" s="251" t="s">
        <v>72</v>
      </c>
      <c r="M46" s="71"/>
    </row>
    <row r="47" spans="1:13" s="70" customFormat="1" ht="16.5" customHeight="1" x14ac:dyDescent="0.15">
      <c r="A47" s="43"/>
      <c r="B47" s="195"/>
      <c r="C47" s="44"/>
      <c r="D47" s="34"/>
      <c r="E47" s="63"/>
      <c r="F47" s="36"/>
      <c r="G47" s="46"/>
      <c r="H47" s="61"/>
      <c r="I47" s="23"/>
      <c r="J47" s="35"/>
      <c r="K47" s="59"/>
      <c r="L47" s="263"/>
      <c r="M47" s="71"/>
    </row>
    <row r="48" spans="1:13" s="70" customFormat="1" ht="16.5" customHeight="1" x14ac:dyDescent="0.15">
      <c r="A48" s="75"/>
      <c r="B48" s="196"/>
      <c r="C48" s="50"/>
      <c r="D48" s="51"/>
      <c r="E48" s="76"/>
      <c r="F48" s="77"/>
      <c r="G48" s="52"/>
      <c r="H48" s="67"/>
      <c r="I48" s="66"/>
      <c r="J48" s="56" t="s">
        <v>47</v>
      </c>
      <c r="K48" s="68" t="s">
        <v>39</v>
      </c>
      <c r="L48" s="265"/>
      <c r="M48" s="71"/>
    </row>
    <row r="49" spans="1:13" s="70" customFormat="1" ht="16.5" customHeight="1" x14ac:dyDescent="0.15">
      <c r="A49" s="73"/>
      <c r="B49" s="197"/>
      <c r="C49" s="58"/>
      <c r="D49" s="34"/>
      <c r="E49" s="35"/>
      <c r="F49" s="78"/>
      <c r="G49" s="35"/>
      <c r="H49" s="60"/>
      <c r="I49" s="23"/>
      <c r="J49" s="35"/>
      <c r="K49" s="59"/>
      <c r="L49" s="263"/>
      <c r="M49" s="71"/>
    </row>
    <row r="50" spans="1:13" s="70" customFormat="1" ht="16.5" customHeight="1" x14ac:dyDescent="0.15">
      <c r="A50" s="43">
        <f>A46+1</f>
        <v>10</v>
      </c>
      <c r="B50" s="195">
        <f>MAX(B$7:B48)+1</f>
        <v>45555</v>
      </c>
      <c r="C50" s="44">
        <f>WEEKDAY(B50)</f>
        <v>6</v>
      </c>
      <c r="D50" s="34"/>
      <c r="E50" s="63"/>
      <c r="F50" s="36"/>
      <c r="G50" s="46"/>
      <c r="H50" s="61" t="s">
        <v>38</v>
      </c>
      <c r="I50" s="23"/>
      <c r="J50" s="35"/>
      <c r="K50" s="59"/>
      <c r="L50" s="251" t="s">
        <v>72</v>
      </c>
      <c r="M50" s="71"/>
    </row>
    <row r="51" spans="1:13" s="70" customFormat="1" ht="16.5" customHeight="1" x14ac:dyDescent="0.15">
      <c r="A51" s="43"/>
      <c r="B51" s="195"/>
      <c r="C51" s="44"/>
      <c r="D51" s="34"/>
      <c r="E51" s="63"/>
      <c r="F51" s="36"/>
      <c r="G51" s="46"/>
      <c r="H51" s="61"/>
      <c r="I51" s="23"/>
      <c r="J51" s="35"/>
      <c r="K51" s="59"/>
      <c r="L51" s="263"/>
      <c r="M51" s="71"/>
    </row>
    <row r="52" spans="1:13" s="70" customFormat="1" ht="16.5" customHeight="1" x14ac:dyDescent="0.15">
      <c r="A52" s="75"/>
      <c r="B52" s="196"/>
      <c r="C52" s="50"/>
      <c r="D52" s="51"/>
      <c r="E52" s="76"/>
      <c r="F52" s="77"/>
      <c r="G52" s="52"/>
      <c r="H52" s="67"/>
      <c r="I52" s="66"/>
      <c r="J52" s="56" t="s">
        <v>47</v>
      </c>
      <c r="K52" s="68" t="s">
        <v>39</v>
      </c>
      <c r="L52" s="265"/>
      <c r="M52" s="71"/>
    </row>
    <row r="53" spans="1:13" s="70" customFormat="1" ht="16.5" customHeight="1" x14ac:dyDescent="0.15">
      <c r="A53" s="73"/>
      <c r="B53" s="197"/>
      <c r="C53" s="58"/>
      <c r="D53" s="34"/>
      <c r="E53" s="35"/>
      <c r="F53" s="78"/>
      <c r="G53" s="35"/>
      <c r="H53" s="60"/>
      <c r="I53" s="23"/>
      <c r="J53" s="35"/>
      <c r="K53" s="59"/>
      <c r="L53" s="263"/>
      <c r="M53" s="71"/>
    </row>
    <row r="54" spans="1:13" s="70" customFormat="1" ht="16.5" customHeight="1" x14ac:dyDescent="0.15">
      <c r="A54" s="43">
        <f>A50+1</f>
        <v>11</v>
      </c>
      <c r="B54" s="195">
        <f>MAX(B$7:B52)+1</f>
        <v>45556</v>
      </c>
      <c r="C54" s="126">
        <f>WEEKDAY(B54)</f>
        <v>7</v>
      </c>
      <c r="D54" s="34"/>
      <c r="E54" s="63"/>
      <c r="F54" s="36"/>
      <c r="G54" s="46"/>
      <c r="H54" s="61" t="s">
        <v>38</v>
      </c>
      <c r="I54" s="23"/>
      <c r="J54" s="35"/>
      <c r="K54" s="59"/>
      <c r="L54" s="251" t="s">
        <v>72</v>
      </c>
      <c r="M54" s="71"/>
    </row>
    <row r="55" spans="1:13" s="70" customFormat="1" ht="16.5" customHeight="1" x14ac:dyDescent="0.15">
      <c r="A55" s="43"/>
      <c r="B55" s="195"/>
      <c r="C55" s="126"/>
      <c r="D55" s="34"/>
      <c r="E55" s="63"/>
      <c r="F55" s="36"/>
      <c r="G55" s="46"/>
      <c r="H55" s="61"/>
      <c r="I55" s="23"/>
      <c r="J55" s="35"/>
      <c r="K55" s="59"/>
      <c r="L55" s="263"/>
      <c r="M55" s="71"/>
    </row>
    <row r="56" spans="1:13" s="70" customFormat="1" ht="16.5" customHeight="1" x14ac:dyDescent="0.15">
      <c r="A56" s="75"/>
      <c r="B56" s="196"/>
      <c r="C56" s="137"/>
      <c r="D56" s="51"/>
      <c r="E56" s="76"/>
      <c r="F56" s="77"/>
      <c r="G56" s="52"/>
      <c r="H56" s="67"/>
      <c r="I56" s="66"/>
      <c r="J56" s="56" t="s">
        <v>47</v>
      </c>
      <c r="K56" s="68" t="s">
        <v>39</v>
      </c>
      <c r="L56" s="265"/>
      <c r="M56" s="71"/>
    </row>
    <row r="57" spans="1:13" s="70" customFormat="1" ht="16.5" customHeight="1" x14ac:dyDescent="0.15">
      <c r="A57" s="73"/>
      <c r="B57" s="197"/>
      <c r="C57" s="194"/>
      <c r="D57" s="34"/>
      <c r="E57" s="35"/>
      <c r="F57" s="78"/>
      <c r="G57" s="35"/>
      <c r="H57" s="60"/>
      <c r="I57" s="23"/>
      <c r="J57" s="35"/>
      <c r="K57" s="59"/>
      <c r="L57" s="263"/>
      <c r="M57" s="71"/>
    </row>
    <row r="58" spans="1:13" s="70" customFormat="1" ht="16.5" customHeight="1" x14ac:dyDescent="0.15">
      <c r="A58" s="43">
        <f>A54+1</f>
        <v>12</v>
      </c>
      <c r="B58" s="195">
        <f>MAX(B$7:B56)+1</f>
        <v>45557</v>
      </c>
      <c r="C58" s="126">
        <f>WEEKDAY(B58)</f>
        <v>1</v>
      </c>
      <c r="D58" s="34"/>
      <c r="E58" s="63"/>
      <c r="F58" s="36"/>
      <c r="G58" s="46"/>
      <c r="H58" s="61" t="s">
        <v>38</v>
      </c>
      <c r="I58" s="23"/>
      <c r="J58" s="35"/>
      <c r="K58" s="59"/>
      <c r="L58" s="251" t="s">
        <v>72</v>
      </c>
      <c r="M58" s="71"/>
    </row>
    <row r="59" spans="1:13" s="70" customFormat="1" ht="16.5" customHeight="1" x14ac:dyDescent="0.15">
      <c r="A59" s="43"/>
      <c r="B59" s="195"/>
      <c r="C59" s="44"/>
      <c r="D59" s="34"/>
      <c r="E59" s="63"/>
      <c r="F59" s="36"/>
      <c r="G59" s="46"/>
      <c r="H59" s="61"/>
      <c r="I59" s="23"/>
      <c r="J59" s="35"/>
      <c r="K59" s="59"/>
      <c r="L59" s="263"/>
      <c r="M59" s="71"/>
    </row>
    <row r="60" spans="1:13" s="70" customFormat="1" ht="16.5" customHeight="1" x14ac:dyDescent="0.15">
      <c r="A60" s="75"/>
      <c r="B60" s="196"/>
      <c r="C60" s="50"/>
      <c r="D60" s="51"/>
      <c r="E60" s="76"/>
      <c r="F60" s="77"/>
      <c r="G60" s="52"/>
      <c r="H60" s="67"/>
      <c r="I60" s="66"/>
      <c r="J60" s="56" t="s">
        <v>47</v>
      </c>
      <c r="K60" s="68" t="s">
        <v>39</v>
      </c>
      <c r="L60" s="265"/>
      <c r="M60" s="71"/>
    </row>
    <row r="61" spans="1:13" s="70" customFormat="1" ht="16.5" customHeight="1" x14ac:dyDescent="0.15">
      <c r="A61" s="73"/>
      <c r="B61" s="197"/>
      <c r="C61" s="58"/>
      <c r="D61" s="34"/>
      <c r="E61" s="35"/>
      <c r="F61" s="78"/>
      <c r="G61" s="35"/>
      <c r="H61" s="60"/>
      <c r="I61" s="23"/>
      <c r="J61" s="35"/>
      <c r="K61" s="59"/>
      <c r="L61" s="263"/>
      <c r="M61" s="71"/>
    </row>
    <row r="62" spans="1:13" s="70" customFormat="1" ht="16.5" customHeight="1" x14ac:dyDescent="0.15">
      <c r="A62" s="43">
        <f>A58+1</f>
        <v>13</v>
      </c>
      <c r="B62" s="195">
        <f>MAX(B$7:B60)+1</f>
        <v>45558</v>
      </c>
      <c r="C62" s="126">
        <f>WEEKDAY(B62)</f>
        <v>2</v>
      </c>
      <c r="D62" s="34"/>
      <c r="E62" s="63"/>
      <c r="F62" s="36"/>
      <c r="G62" s="46"/>
      <c r="H62" s="61" t="s">
        <v>38</v>
      </c>
      <c r="I62" s="23"/>
      <c r="J62" s="35"/>
      <c r="K62" s="59"/>
      <c r="L62" s="251" t="s">
        <v>72</v>
      </c>
      <c r="M62" s="71"/>
    </row>
    <row r="63" spans="1:13" s="70" customFormat="1" ht="16.5" customHeight="1" x14ac:dyDescent="0.15">
      <c r="A63" s="43"/>
      <c r="B63" s="195"/>
      <c r="C63" s="44"/>
      <c r="D63" s="34"/>
      <c r="E63" s="63"/>
      <c r="F63" s="36"/>
      <c r="G63" s="46"/>
      <c r="H63" s="61"/>
      <c r="I63" s="23"/>
      <c r="J63" s="35"/>
      <c r="K63" s="59"/>
      <c r="L63" s="263"/>
      <c r="M63" s="71"/>
    </row>
    <row r="64" spans="1:13" s="70" customFormat="1" ht="16.5" customHeight="1" x14ac:dyDescent="0.15">
      <c r="A64" s="75"/>
      <c r="B64" s="196"/>
      <c r="C64" s="50"/>
      <c r="D64" s="51"/>
      <c r="E64" s="76"/>
      <c r="F64" s="77"/>
      <c r="G64" s="52"/>
      <c r="H64" s="67"/>
      <c r="I64" s="66"/>
      <c r="J64" s="56" t="s">
        <v>47</v>
      </c>
      <c r="K64" s="68" t="s">
        <v>39</v>
      </c>
      <c r="L64" s="265"/>
      <c r="M64" s="71"/>
    </row>
    <row r="65" spans="1:13" s="70" customFormat="1" ht="16.5" customHeight="1" x14ac:dyDescent="0.15">
      <c r="A65" s="73"/>
      <c r="B65" s="197"/>
      <c r="C65" s="58"/>
      <c r="D65" s="34"/>
      <c r="E65" s="35"/>
      <c r="F65" s="78"/>
      <c r="G65" s="35"/>
      <c r="H65" s="60"/>
      <c r="I65" s="23"/>
      <c r="J65" s="35"/>
      <c r="K65" s="59"/>
      <c r="L65" s="263"/>
      <c r="M65" s="71"/>
    </row>
    <row r="66" spans="1:13" s="70" customFormat="1" ht="16.5" customHeight="1" x14ac:dyDescent="0.15">
      <c r="A66" s="43">
        <f>A62+1</f>
        <v>14</v>
      </c>
      <c r="B66" s="195">
        <f>MAX(B$7:B64)+1</f>
        <v>45559</v>
      </c>
      <c r="C66" s="44">
        <f>WEEKDAY(B66)</f>
        <v>3</v>
      </c>
      <c r="D66" s="34"/>
      <c r="E66" s="63"/>
      <c r="F66" s="36"/>
      <c r="G66" s="46"/>
      <c r="H66" s="61" t="s">
        <v>38</v>
      </c>
      <c r="I66" s="23"/>
      <c r="J66" s="35"/>
      <c r="K66" s="59"/>
      <c r="L66" s="251" t="s">
        <v>72</v>
      </c>
      <c r="M66" s="71"/>
    </row>
    <row r="67" spans="1:13" s="70" customFormat="1" ht="16.5" customHeight="1" x14ac:dyDescent="0.15">
      <c r="A67" s="43"/>
      <c r="B67" s="195"/>
      <c r="C67" s="44"/>
      <c r="D67" s="34"/>
      <c r="E67" s="63"/>
      <c r="F67" s="36"/>
      <c r="G67" s="46"/>
      <c r="H67" s="61"/>
      <c r="I67" s="23"/>
      <c r="J67" s="35"/>
      <c r="K67" s="59"/>
      <c r="L67" s="263"/>
      <c r="M67" s="71"/>
    </row>
    <row r="68" spans="1:13" s="70" customFormat="1" ht="16.5" customHeight="1" x14ac:dyDescent="0.15">
      <c r="A68" s="75"/>
      <c r="B68" s="196"/>
      <c r="C68" s="50"/>
      <c r="D68" s="51"/>
      <c r="E68" s="76"/>
      <c r="F68" s="77"/>
      <c r="G68" s="52"/>
      <c r="H68" s="67"/>
      <c r="I68" s="66"/>
      <c r="J68" s="56" t="s">
        <v>47</v>
      </c>
      <c r="K68" s="68" t="s">
        <v>39</v>
      </c>
      <c r="L68" s="265"/>
      <c r="M68" s="71"/>
    </row>
    <row r="69" spans="1:13" s="70" customFormat="1" ht="16.5" customHeight="1" x14ac:dyDescent="0.15">
      <c r="A69" s="73"/>
      <c r="B69" s="197"/>
      <c r="C69" s="58"/>
      <c r="D69" s="34"/>
      <c r="E69" s="35"/>
      <c r="F69" s="78"/>
      <c r="G69" s="35"/>
      <c r="H69" s="60"/>
      <c r="I69" s="23"/>
      <c r="J69" s="35"/>
      <c r="K69" s="59"/>
      <c r="L69" s="263"/>
      <c r="M69" s="71"/>
    </row>
    <row r="70" spans="1:13" s="70" customFormat="1" ht="16.5" customHeight="1" x14ac:dyDescent="0.15">
      <c r="A70" s="43">
        <f>A66+1</f>
        <v>15</v>
      </c>
      <c r="B70" s="195">
        <f>MAX(B$7:B68)+1</f>
        <v>45560</v>
      </c>
      <c r="C70" s="44">
        <f>WEEKDAY(B70)</f>
        <v>4</v>
      </c>
      <c r="D70" s="34">
        <v>0.4375</v>
      </c>
      <c r="E70" s="63" t="s">
        <v>10</v>
      </c>
      <c r="F70" s="36" t="s">
        <v>37</v>
      </c>
      <c r="G70" s="46" t="s">
        <v>73</v>
      </c>
      <c r="H70" s="61"/>
      <c r="I70" s="23"/>
      <c r="J70" s="35"/>
      <c r="K70" s="59"/>
      <c r="L70" s="255" t="s">
        <v>69</v>
      </c>
      <c r="M70" s="71"/>
    </row>
    <row r="71" spans="1:13" s="70" customFormat="1" ht="16.5" customHeight="1" x14ac:dyDescent="0.15">
      <c r="A71" s="43"/>
      <c r="B71" s="195"/>
      <c r="C71" s="44"/>
      <c r="D71" s="34">
        <v>0.44791666666666669</v>
      </c>
      <c r="E71" s="63" t="s">
        <v>13</v>
      </c>
      <c r="F71" s="36" t="s">
        <v>31</v>
      </c>
      <c r="G71" s="35"/>
      <c r="H71" s="61"/>
      <c r="I71" s="23"/>
      <c r="J71" s="35"/>
      <c r="K71" s="59"/>
      <c r="L71" s="255" t="s">
        <v>69</v>
      </c>
      <c r="M71" s="71"/>
    </row>
    <row r="72" spans="1:13" s="70" customFormat="1" ht="16.5" customHeight="1" x14ac:dyDescent="0.15">
      <c r="A72" s="43"/>
      <c r="B72" s="195"/>
      <c r="C72" s="44"/>
      <c r="D72" s="34"/>
      <c r="E72" s="63"/>
      <c r="F72" s="36"/>
      <c r="G72" s="35"/>
      <c r="H72" s="61" t="s">
        <v>40</v>
      </c>
      <c r="I72" s="23"/>
      <c r="J72" s="35"/>
      <c r="K72" s="59"/>
      <c r="L72" s="251"/>
      <c r="M72" s="71"/>
    </row>
    <row r="73" spans="1:13" s="70" customFormat="1" ht="16.5" customHeight="1" x14ac:dyDescent="0.15">
      <c r="A73" s="75"/>
      <c r="B73" s="196"/>
      <c r="C73" s="50"/>
      <c r="D73" s="51"/>
      <c r="E73" s="76"/>
      <c r="F73" s="77"/>
      <c r="G73" s="52"/>
      <c r="H73" s="67"/>
      <c r="I73" s="66"/>
      <c r="J73" s="56" t="s">
        <v>32</v>
      </c>
      <c r="K73" s="68" t="s">
        <v>39</v>
      </c>
      <c r="L73" s="265"/>
      <c r="M73" s="71"/>
    </row>
    <row r="74" spans="1:13" s="70" customFormat="1" ht="16.5" customHeight="1" x14ac:dyDescent="0.15">
      <c r="A74" s="73"/>
      <c r="B74" s="197"/>
      <c r="C74" s="58"/>
      <c r="D74" s="34"/>
      <c r="E74" s="35"/>
      <c r="F74" s="78"/>
      <c r="G74" s="35"/>
      <c r="H74" s="60"/>
      <c r="I74" s="23"/>
      <c r="J74" s="35"/>
      <c r="K74" s="59"/>
      <c r="L74" s="263"/>
      <c r="M74" s="71"/>
    </row>
    <row r="75" spans="1:13" s="70" customFormat="1" ht="16.5" customHeight="1" x14ac:dyDescent="0.15">
      <c r="A75" s="43">
        <f>A70+1</f>
        <v>16</v>
      </c>
      <c r="B75" s="195">
        <f>MAX(B$7:B73)+1</f>
        <v>45561</v>
      </c>
      <c r="C75" s="44">
        <f>WEEKDAY(B75)</f>
        <v>5</v>
      </c>
      <c r="D75" s="34">
        <v>0.40972222222222227</v>
      </c>
      <c r="E75" s="80" t="s">
        <v>32</v>
      </c>
      <c r="F75" s="81" t="s">
        <v>42</v>
      </c>
      <c r="G75" s="46" t="s">
        <v>130</v>
      </c>
      <c r="H75" s="61"/>
      <c r="I75" s="23"/>
      <c r="J75" s="35"/>
      <c r="K75" s="59"/>
      <c r="L75" s="251" t="s">
        <v>74</v>
      </c>
      <c r="M75" s="71"/>
    </row>
    <row r="76" spans="1:13" s="70" customFormat="1" ht="16.5" customHeight="1" x14ac:dyDescent="0.15">
      <c r="A76" s="43"/>
      <c r="B76" s="32"/>
      <c r="C76" s="44"/>
      <c r="D76" s="34">
        <v>0.44097222222222227</v>
      </c>
      <c r="E76" s="80" t="s">
        <v>12</v>
      </c>
      <c r="F76" s="81" t="s">
        <v>31</v>
      </c>
      <c r="G76" s="46"/>
      <c r="H76" s="61"/>
      <c r="I76" s="23"/>
      <c r="J76" s="35"/>
      <c r="K76" s="59"/>
      <c r="L76" s="251" t="s">
        <v>155</v>
      </c>
      <c r="M76" s="71"/>
    </row>
    <row r="77" spans="1:13" s="70" customFormat="1" ht="16.5" customHeight="1" x14ac:dyDescent="0.15">
      <c r="A77" s="43"/>
      <c r="B77" s="32"/>
      <c r="C77" s="44"/>
      <c r="D77" s="125">
        <v>0.50694444444444442</v>
      </c>
      <c r="E77" s="80" t="s">
        <v>12</v>
      </c>
      <c r="F77" s="81" t="s">
        <v>37</v>
      </c>
      <c r="G77" s="46" t="s">
        <v>53</v>
      </c>
      <c r="H77" s="61"/>
      <c r="I77" s="23"/>
      <c r="J77" s="35"/>
      <c r="K77" s="59"/>
      <c r="L77" s="263"/>
      <c r="M77" s="71"/>
    </row>
    <row r="78" spans="1:13" s="70" customFormat="1" ht="16.5" customHeight="1" x14ac:dyDescent="0.15">
      <c r="A78" s="43"/>
      <c r="B78" s="32"/>
      <c r="C78" s="44"/>
      <c r="D78" s="125">
        <v>0.62847222222222221</v>
      </c>
      <c r="E78" s="80" t="s">
        <v>43</v>
      </c>
      <c r="F78" s="81" t="s">
        <v>44</v>
      </c>
      <c r="G78" s="35"/>
      <c r="H78" s="61"/>
      <c r="I78" s="23"/>
      <c r="J78" s="35"/>
      <c r="K78" s="59"/>
      <c r="L78" s="263"/>
      <c r="M78" s="71"/>
    </row>
    <row r="79" spans="1:13" s="70" customFormat="1" ht="16.5" customHeight="1" thickBot="1" x14ac:dyDescent="0.2">
      <c r="A79" s="83"/>
      <c r="B79" s="84"/>
      <c r="C79" s="85"/>
      <c r="D79" s="86"/>
      <c r="E79" s="87"/>
      <c r="F79" s="88"/>
      <c r="G79" s="87"/>
      <c r="H79" s="89"/>
      <c r="I79" s="90"/>
      <c r="J79" s="87"/>
      <c r="K79" s="91"/>
      <c r="L79" s="264"/>
      <c r="M79" s="71"/>
    </row>
    <row r="80" spans="1:13" ht="16.5" customHeight="1" x14ac:dyDescent="0.45"/>
    <row r="81" spans="1:1" ht="16.5" customHeight="1" x14ac:dyDescent="0.45">
      <c r="A81" s="92" t="s">
        <v>45</v>
      </c>
    </row>
    <row r="82" spans="1:1" x14ac:dyDescent="0.45">
      <c r="A82" s="116" t="s">
        <v>140</v>
      </c>
    </row>
  </sheetData>
  <mergeCells count="8">
    <mergeCell ref="L5:L6"/>
    <mergeCell ref="A3:K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A8CFB-F71A-4895-A4D3-C9A623A879C7}">
  <sheetPr>
    <tabColor theme="5"/>
    <pageSetUpPr fitToPage="1"/>
  </sheetPr>
  <dimension ref="A1:O92"/>
  <sheetViews>
    <sheetView view="pageBreakPreview" topLeftCell="A31" zoomScale="85" zoomScaleNormal="85" zoomScaleSheetLayoutView="85" workbookViewId="0">
      <selection activeCell="P7" sqref="P6:Q7"/>
    </sheetView>
  </sheetViews>
  <sheetFormatPr defaultRowHeight="24.95" customHeight="1" x14ac:dyDescent="0.15"/>
  <cols>
    <col min="1" max="1" width="4.125" style="146" customWidth="1"/>
    <col min="2" max="2" width="20.125" style="147" bestFit="1" customWidth="1"/>
    <col min="3" max="3" width="4.125" style="148" customWidth="1"/>
    <col min="4" max="4" width="20.875" style="149" customWidth="1"/>
    <col min="5" max="5" width="15.125" style="150" customWidth="1"/>
    <col min="6" max="6" width="4" style="151" customWidth="1"/>
    <col min="7" max="7" width="2.875" style="150" customWidth="1"/>
    <col min="8" max="8" width="15" style="150" customWidth="1"/>
    <col min="9" max="9" width="31.875" style="150" customWidth="1"/>
    <col min="10" max="10" width="14.375" style="150" customWidth="1"/>
    <col min="11" max="11" width="5.125" style="151" customWidth="1"/>
    <col min="12" max="12" width="29.5" style="151" customWidth="1"/>
    <col min="13" max="13" width="2.125" style="150" customWidth="1"/>
    <col min="14" max="14" width="9" style="60" customWidth="1"/>
    <col min="15" max="249" width="8.875" style="150"/>
    <col min="250" max="250" width="4.125" style="150" customWidth="1"/>
    <col min="251" max="251" width="10" style="150" bestFit="1" customWidth="1"/>
    <col min="252" max="252" width="4.125" style="150" customWidth="1"/>
    <col min="253" max="253" width="7.875" style="150" customWidth="1"/>
    <col min="254" max="254" width="20.625" style="150" customWidth="1"/>
    <col min="255" max="255" width="4" style="150" customWidth="1"/>
    <col min="256" max="256" width="2.875" style="150" customWidth="1"/>
    <col min="257" max="258" width="21.125" style="150" customWidth="1"/>
    <col min="259" max="260" width="21" style="150" customWidth="1"/>
    <col min="261" max="261" width="5.375" style="150" customWidth="1"/>
    <col min="262" max="505" width="8.875" style="150"/>
    <col min="506" max="506" width="4.125" style="150" customWidth="1"/>
    <col min="507" max="507" width="10" style="150" bestFit="1" customWidth="1"/>
    <col min="508" max="508" width="4.125" style="150" customWidth="1"/>
    <col min="509" max="509" width="7.875" style="150" customWidth="1"/>
    <col min="510" max="510" width="20.625" style="150" customWidth="1"/>
    <col min="511" max="511" width="4" style="150" customWidth="1"/>
    <col min="512" max="512" width="2.875" style="150" customWidth="1"/>
    <col min="513" max="514" width="21.125" style="150" customWidth="1"/>
    <col min="515" max="516" width="21" style="150" customWidth="1"/>
    <col min="517" max="517" width="5.375" style="150" customWidth="1"/>
    <col min="518" max="761" width="8.875" style="150"/>
    <col min="762" max="762" width="4.125" style="150" customWidth="1"/>
    <col min="763" max="763" width="10" style="150" bestFit="1" customWidth="1"/>
    <col min="764" max="764" width="4.125" style="150" customWidth="1"/>
    <col min="765" max="765" width="7.875" style="150" customWidth="1"/>
    <col min="766" max="766" width="20.625" style="150" customWidth="1"/>
    <col min="767" max="767" width="4" style="150" customWidth="1"/>
    <col min="768" max="768" width="2.875" style="150" customWidth="1"/>
    <col min="769" max="770" width="21.125" style="150" customWidth="1"/>
    <col min="771" max="772" width="21" style="150" customWidth="1"/>
    <col min="773" max="773" width="5.375" style="150" customWidth="1"/>
    <col min="774" max="1017" width="8.875" style="150"/>
    <col min="1018" max="1018" width="4.125" style="150" customWidth="1"/>
    <col min="1019" max="1019" width="10" style="150" bestFit="1" customWidth="1"/>
    <col min="1020" max="1020" width="4.125" style="150" customWidth="1"/>
    <col min="1021" max="1021" width="7.875" style="150" customWidth="1"/>
    <col min="1022" max="1022" width="20.625" style="150" customWidth="1"/>
    <col min="1023" max="1023" width="4" style="150" customWidth="1"/>
    <col min="1024" max="1024" width="2.875" style="150" customWidth="1"/>
    <col min="1025" max="1026" width="21.125" style="150" customWidth="1"/>
    <col min="1027" max="1028" width="21" style="150" customWidth="1"/>
    <col min="1029" max="1029" width="5.375" style="150" customWidth="1"/>
    <col min="1030" max="1273" width="8.875" style="150"/>
    <col min="1274" max="1274" width="4.125" style="150" customWidth="1"/>
    <col min="1275" max="1275" width="10" style="150" bestFit="1" customWidth="1"/>
    <col min="1276" max="1276" width="4.125" style="150" customWidth="1"/>
    <col min="1277" max="1277" width="7.875" style="150" customWidth="1"/>
    <col min="1278" max="1278" width="20.625" style="150" customWidth="1"/>
    <col min="1279" max="1279" width="4" style="150" customWidth="1"/>
    <col min="1280" max="1280" width="2.875" style="150" customWidth="1"/>
    <col min="1281" max="1282" width="21.125" style="150" customWidth="1"/>
    <col min="1283" max="1284" width="21" style="150" customWidth="1"/>
    <col min="1285" max="1285" width="5.375" style="150" customWidth="1"/>
    <col min="1286" max="1529" width="8.875" style="150"/>
    <col min="1530" max="1530" width="4.125" style="150" customWidth="1"/>
    <col min="1531" max="1531" width="10" style="150" bestFit="1" customWidth="1"/>
    <col min="1532" max="1532" width="4.125" style="150" customWidth="1"/>
    <col min="1533" max="1533" width="7.875" style="150" customWidth="1"/>
    <col min="1534" max="1534" width="20.625" style="150" customWidth="1"/>
    <col min="1535" max="1535" width="4" style="150" customWidth="1"/>
    <col min="1536" max="1536" width="2.875" style="150" customWidth="1"/>
    <col min="1537" max="1538" width="21.125" style="150" customWidth="1"/>
    <col min="1539" max="1540" width="21" style="150" customWidth="1"/>
    <col min="1541" max="1541" width="5.375" style="150" customWidth="1"/>
    <col min="1542" max="1785" width="8.875" style="150"/>
    <col min="1786" max="1786" width="4.125" style="150" customWidth="1"/>
    <col min="1787" max="1787" width="10" style="150" bestFit="1" customWidth="1"/>
    <col min="1788" max="1788" width="4.125" style="150" customWidth="1"/>
    <col min="1789" max="1789" width="7.875" style="150" customWidth="1"/>
    <col min="1790" max="1790" width="20.625" style="150" customWidth="1"/>
    <col min="1791" max="1791" width="4" style="150" customWidth="1"/>
    <col min="1792" max="1792" width="2.875" style="150" customWidth="1"/>
    <col min="1793" max="1794" width="21.125" style="150" customWidth="1"/>
    <col min="1795" max="1796" width="21" style="150" customWidth="1"/>
    <col min="1797" max="1797" width="5.375" style="150" customWidth="1"/>
    <col min="1798" max="2041" width="8.875" style="150"/>
    <col min="2042" max="2042" width="4.125" style="150" customWidth="1"/>
    <col min="2043" max="2043" width="10" style="150" bestFit="1" customWidth="1"/>
    <col min="2044" max="2044" width="4.125" style="150" customWidth="1"/>
    <col min="2045" max="2045" width="7.875" style="150" customWidth="1"/>
    <col min="2046" max="2046" width="20.625" style="150" customWidth="1"/>
    <col min="2047" max="2047" width="4" style="150" customWidth="1"/>
    <col min="2048" max="2048" width="2.875" style="150" customWidth="1"/>
    <col min="2049" max="2050" width="21.125" style="150" customWidth="1"/>
    <col min="2051" max="2052" width="21" style="150" customWidth="1"/>
    <col min="2053" max="2053" width="5.375" style="150" customWidth="1"/>
    <col min="2054" max="2297" width="8.875" style="150"/>
    <col min="2298" max="2298" width="4.125" style="150" customWidth="1"/>
    <col min="2299" max="2299" width="10" style="150" bestFit="1" customWidth="1"/>
    <col min="2300" max="2300" width="4.125" style="150" customWidth="1"/>
    <col min="2301" max="2301" width="7.875" style="150" customWidth="1"/>
    <col min="2302" max="2302" width="20.625" style="150" customWidth="1"/>
    <col min="2303" max="2303" width="4" style="150" customWidth="1"/>
    <col min="2304" max="2304" width="2.875" style="150" customWidth="1"/>
    <col min="2305" max="2306" width="21.125" style="150" customWidth="1"/>
    <col min="2307" max="2308" width="21" style="150" customWidth="1"/>
    <col min="2309" max="2309" width="5.375" style="150" customWidth="1"/>
    <col min="2310" max="2553" width="8.875" style="150"/>
    <col min="2554" max="2554" width="4.125" style="150" customWidth="1"/>
    <col min="2555" max="2555" width="10" style="150" bestFit="1" customWidth="1"/>
    <col min="2556" max="2556" width="4.125" style="150" customWidth="1"/>
    <col min="2557" max="2557" width="7.875" style="150" customWidth="1"/>
    <col min="2558" max="2558" width="20.625" style="150" customWidth="1"/>
    <col min="2559" max="2559" width="4" style="150" customWidth="1"/>
    <col min="2560" max="2560" width="2.875" style="150" customWidth="1"/>
    <col min="2561" max="2562" width="21.125" style="150" customWidth="1"/>
    <col min="2563" max="2564" width="21" style="150" customWidth="1"/>
    <col min="2565" max="2565" width="5.375" style="150" customWidth="1"/>
    <col min="2566" max="2809" width="8.875" style="150"/>
    <col min="2810" max="2810" width="4.125" style="150" customWidth="1"/>
    <col min="2811" max="2811" width="10" style="150" bestFit="1" customWidth="1"/>
    <col min="2812" max="2812" width="4.125" style="150" customWidth="1"/>
    <col min="2813" max="2813" width="7.875" style="150" customWidth="1"/>
    <col min="2814" max="2814" width="20.625" style="150" customWidth="1"/>
    <col min="2815" max="2815" width="4" style="150" customWidth="1"/>
    <col min="2816" max="2816" width="2.875" style="150" customWidth="1"/>
    <col min="2817" max="2818" width="21.125" style="150" customWidth="1"/>
    <col min="2819" max="2820" width="21" style="150" customWidth="1"/>
    <col min="2821" max="2821" width="5.375" style="150" customWidth="1"/>
    <col min="2822" max="3065" width="8.875" style="150"/>
    <col min="3066" max="3066" width="4.125" style="150" customWidth="1"/>
    <col min="3067" max="3067" width="10" style="150" bestFit="1" customWidth="1"/>
    <col min="3068" max="3068" width="4.125" style="150" customWidth="1"/>
    <col min="3069" max="3069" width="7.875" style="150" customWidth="1"/>
    <col min="3070" max="3070" width="20.625" style="150" customWidth="1"/>
    <col min="3071" max="3071" width="4" style="150" customWidth="1"/>
    <col min="3072" max="3072" width="2.875" style="150" customWidth="1"/>
    <col min="3073" max="3074" width="21.125" style="150" customWidth="1"/>
    <col min="3075" max="3076" width="21" style="150" customWidth="1"/>
    <col min="3077" max="3077" width="5.375" style="150" customWidth="1"/>
    <col min="3078" max="3321" width="8.875" style="150"/>
    <col min="3322" max="3322" width="4.125" style="150" customWidth="1"/>
    <col min="3323" max="3323" width="10" style="150" bestFit="1" customWidth="1"/>
    <col min="3324" max="3324" width="4.125" style="150" customWidth="1"/>
    <col min="3325" max="3325" width="7.875" style="150" customWidth="1"/>
    <col min="3326" max="3326" width="20.625" style="150" customWidth="1"/>
    <col min="3327" max="3327" width="4" style="150" customWidth="1"/>
    <col min="3328" max="3328" width="2.875" style="150" customWidth="1"/>
    <col min="3329" max="3330" width="21.125" style="150" customWidth="1"/>
    <col min="3331" max="3332" width="21" style="150" customWidth="1"/>
    <col min="3333" max="3333" width="5.375" style="150" customWidth="1"/>
    <col min="3334" max="3577" width="8.875" style="150"/>
    <col min="3578" max="3578" width="4.125" style="150" customWidth="1"/>
    <col min="3579" max="3579" width="10" style="150" bestFit="1" customWidth="1"/>
    <col min="3580" max="3580" width="4.125" style="150" customWidth="1"/>
    <col min="3581" max="3581" width="7.875" style="150" customWidth="1"/>
    <col min="3582" max="3582" width="20.625" style="150" customWidth="1"/>
    <col min="3583" max="3583" width="4" style="150" customWidth="1"/>
    <col min="3584" max="3584" width="2.875" style="150" customWidth="1"/>
    <col min="3585" max="3586" width="21.125" style="150" customWidth="1"/>
    <col min="3587" max="3588" width="21" style="150" customWidth="1"/>
    <col min="3589" max="3589" width="5.375" style="150" customWidth="1"/>
    <col min="3590" max="3833" width="8.875" style="150"/>
    <col min="3834" max="3834" width="4.125" style="150" customWidth="1"/>
    <col min="3835" max="3835" width="10" style="150" bestFit="1" customWidth="1"/>
    <col min="3836" max="3836" width="4.125" style="150" customWidth="1"/>
    <col min="3837" max="3837" width="7.875" style="150" customWidth="1"/>
    <col min="3838" max="3838" width="20.625" style="150" customWidth="1"/>
    <col min="3839" max="3839" width="4" style="150" customWidth="1"/>
    <col min="3840" max="3840" width="2.875" style="150" customWidth="1"/>
    <col min="3841" max="3842" width="21.125" style="150" customWidth="1"/>
    <col min="3843" max="3844" width="21" style="150" customWidth="1"/>
    <col min="3845" max="3845" width="5.375" style="150" customWidth="1"/>
    <col min="3846" max="4089" width="8.875" style="150"/>
    <col min="4090" max="4090" width="4.125" style="150" customWidth="1"/>
    <col min="4091" max="4091" width="10" style="150" bestFit="1" customWidth="1"/>
    <col min="4092" max="4092" width="4.125" style="150" customWidth="1"/>
    <col min="4093" max="4093" width="7.875" style="150" customWidth="1"/>
    <col min="4094" max="4094" width="20.625" style="150" customWidth="1"/>
    <col min="4095" max="4095" width="4" style="150" customWidth="1"/>
    <col min="4096" max="4096" width="2.875" style="150" customWidth="1"/>
    <col min="4097" max="4098" width="21.125" style="150" customWidth="1"/>
    <col min="4099" max="4100" width="21" style="150" customWidth="1"/>
    <col min="4101" max="4101" width="5.375" style="150" customWidth="1"/>
    <col min="4102" max="4345" width="8.875" style="150"/>
    <col min="4346" max="4346" width="4.125" style="150" customWidth="1"/>
    <col min="4347" max="4347" width="10" style="150" bestFit="1" customWidth="1"/>
    <col min="4348" max="4348" width="4.125" style="150" customWidth="1"/>
    <col min="4349" max="4349" width="7.875" style="150" customWidth="1"/>
    <col min="4350" max="4350" width="20.625" style="150" customWidth="1"/>
    <col min="4351" max="4351" width="4" style="150" customWidth="1"/>
    <col min="4352" max="4352" width="2.875" style="150" customWidth="1"/>
    <col min="4353" max="4354" width="21.125" style="150" customWidth="1"/>
    <col min="4355" max="4356" width="21" style="150" customWidth="1"/>
    <col min="4357" max="4357" width="5.375" style="150" customWidth="1"/>
    <col min="4358" max="4601" width="8.875" style="150"/>
    <col min="4602" max="4602" width="4.125" style="150" customWidth="1"/>
    <col min="4603" max="4603" width="10" style="150" bestFit="1" customWidth="1"/>
    <col min="4604" max="4604" width="4.125" style="150" customWidth="1"/>
    <col min="4605" max="4605" width="7.875" style="150" customWidth="1"/>
    <col min="4606" max="4606" width="20.625" style="150" customWidth="1"/>
    <col min="4607" max="4607" width="4" style="150" customWidth="1"/>
    <col min="4608" max="4608" width="2.875" style="150" customWidth="1"/>
    <col min="4609" max="4610" width="21.125" style="150" customWidth="1"/>
    <col min="4611" max="4612" width="21" style="150" customWidth="1"/>
    <col min="4613" max="4613" width="5.375" style="150" customWidth="1"/>
    <col min="4614" max="4857" width="8.875" style="150"/>
    <col min="4858" max="4858" width="4.125" style="150" customWidth="1"/>
    <col min="4859" max="4859" width="10" style="150" bestFit="1" customWidth="1"/>
    <col min="4860" max="4860" width="4.125" style="150" customWidth="1"/>
    <col min="4861" max="4861" width="7.875" style="150" customWidth="1"/>
    <col min="4862" max="4862" width="20.625" style="150" customWidth="1"/>
    <col min="4863" max="4863" width="4" style="150" customWidth="1"/>
    <col min="4864" max="4864" width="2.875" style="150" customWidth="1"/>
    <col min="4865" max="4866" width="21.125" style="150" customWidth="1"/>
    <col min="4867" max="4868" width="21" style="150" customWidth="1"/>
    <col min="4869" max="4869" width="5.375" style="150" customWidth="1"/>
    <col min="4870" max="5113" width="8.875" style="150"/>
    <col min="5114" max="5114" width="4.125" style="150" customWidth="1"/>
    <col min="5115" max="5115" width="10" style="150" bestFit="1" customWidth="1"/>
    <col min="5116" max="5116" width="4.125" style="150" customWidth="1"/>
    <col min="5117" max="5117" width="7.875" style="150" customWidth="1"/>
    <col min="5118" max="5118" width="20.625" style="150" customWidth="1"/>
    <col min="5119" max="5119" width="4" style="150" customWidth="1"/>
    <col min="5120" max="5120" width="2.875" style="150" customWidth="1"/>
    <col min="5121" max="5122" width="21.125" style="150" customWidth="1"/>
    <col min="5123" max="5124" width="21" style="150" customWidth="1"/>
    <col min="5125" max="5125" width="5.375" style="150" customWidth="1"/>
    <col min="5126" max="5369" width="8.875" style="150"/>
    <col min="5370" max="5370" width="4.125" style="150" customWidth="1"/>
    <col min="5371" max="5371" width="10" style="150" bestFit="1" customWidth="1"/>
    <col min="5372" max="5372" width="4.125" style="150" customWidth="1"/>
    <col min="5373" max="5373" width="7.875" style="150" customWidth="1"/>
    <col min="5374" max="5374" width="20.625" style="150" customWidth="1"/>
    <col min="5375" max="5375" width="4" style="150" customWidth="1"/>
    <col min="5376" max="5376" width="2.875" style="150" customWidth="1"/>
    <col min="5377" max="5378" width="21.125" style="150" customWidth="1"/>
    <col min="5379" max="5380" width="21" style="150" customWidth="1"/>
    <col min="5381" max="5381" width="5.375" style="150" customWidth="1"/>
    <col min="5382" max="5625" width="8.875" style="150"/>
    <col min="5626" max="5626" width="4.125" style="150" customWidth="1"/>
    <col min="5627" max="5627" width="10" style="150" bestFit="1" customWidth="1"/>
    <col min="5628" max="5628" width="4.125" style="150" customWidth="1"/>
    <col min="5629" max="5629" width="7.875" style="150" customWidth="1"/>
    <col min="5630" max="5630" width="20.625" style="150" customWidth="1"/>
    <col min="5631" max="5631" width="4" style="150" customWidth="1"/>
    <col min="5632" max="5632" width="2.875" style="150" customWidth="1"/>
    <col min="5633" max="5634" width="21.125" style="150" customWidth="1"/>
    <col min="5635" max="5636" width="21" style="150" customWidth="1"/>
    <col min="5637" max="5637" width="5.375" style="150" customWidth="1"/>
    <col min="5638" max="5881" width="8.875" style="150"/>
    <col min="5882" max="5882" width="4.125" style="150" customWidth="1"/>
    <col min="5883" max="5883" width="10" style="150" bestFit="1" customWidth="1"/>
    <col min="5884" max="5884" width="4.125" style="150" customWidth="1"/>
    <col min="5885" max="5885" width="7.875" style="150" customWidth="1"/>
    <col min="5886" max="5886" width="20.625" style="150" customWidth="1"/>
    <col min="5887" max="5887" width="4" style="150" customWidth="1"/>
    <col min="5888" max="5888" width="2.875" style="150" customWidth="1"/>
    <col min="5889" max="5890" width="21.125" style="150" customWidth="1"/>
    <col min="5891" max="5892" width="21" style="150" customWidth="1"/>
    <col min="5893" max="5893" width="5.375" style="150" customWidth="1"/>
    <col min="5894" max="6137" width="8.875" style="150"/>
    <col min="6138" max="6138" width="4.125" style="150" customWidth="1"/>
    <col min="6139" max="6139" width="10" style="150" bestFit="1" customWidth="1"/>
    <col min="6140" max="6140" width="4.125" style="150" customWidth="1"/>
    <col min="6141" max="6141" width="7.875" style="150" customWidth="1"/>
    <col min="6142" max="6142" width="20.625" style="150" customWidth="1"/>
    <col min="6143" max="6143" width="4" style="150" customWidth="1"/>
    <col min="6144" max="6144" width="2.875" style="150" customWidth="1"/>
    <col min="6145" max="6146" width="21.125" style="150" customWidth="1"/>
    <col min="6147" max="6148" width="21" style="150" customWidth="1"/>
    <col min="6149" max="6149" width="5.375" style="150" customWidth="1"/>
    <col min="6150" max="6393" width="8.875" style="150"/>
    <col min="6394" max="6394" width="4.125" style="150" customWidth="1"/>
    <col min="6395" max="6395" width="10" style="150" bestFit="1" customWidth="1"/>
    <col min="6396" max="6396" width="4.125" style="150" customWidth="1"/>
    <col min="6397" max="6397" width="7.875" style="150" customWidth="1"/>
    <col min="6398" max="6398" width="20.625" style="150" customWidth="1"/>
    <col min="6399" max="6399" width="4" style="150" customWidth="1"/>
    <col min="6400" max="6400" width="2.875" style="150" customWidth="1"/>
    <col min="6401" max="6402" width="21.125" style="150" customWidth="1"/>
    <col min="6403" max="6404" width="21" style="150" customWidth="1"/>
    <col min="6405" max="6405" width="5.375" style="150" customWidth="1"/>
    <col min="6406" max="6649" width="8.875" style="150"/>
    <col min="6650" max="6650" width="4.125" style="150" customWidth="1"/>
    <col min="6651" max="6651" width="10" style="150" bestFit="1" customWidth="1"/>
    <col min="6652" max="6652" width="4.125" style="150" customWidth="1"/>
    <col min="6653" max="6653" width="7.875" style="150" customWidth="1"/>
    <col min="6654" max="6654" width="20.625" style="150" customWidth="1"/>
    <col min="6655" max="6655" width="4" style="150" customWidth="1"/>
    <col min="6656" max="6656" width="2.875" style="150" customWidth="1"/>
    <col min="6657" max="6658" width="21.125" style="150" customWidth="1"/>
    <col min="6659" max="6660" width="21" style="150" customWidth="1"/>
    <col min="6661" max="6661" width="5.375" style="150" customWidth="1"/>
    <col min="6662" max="6905" width="8.875" style="150"/>
    <col min="6906" max="6906" width="4.125" style="150" customWidth="1"/>
    <col min="6907" max="6907" width="10" style="150" bestFit="1" customWidth="1"/>
    <col min="6908" max="6908" width="4.125" style="150" customWidth="1"/>
    <col min="6909" max="6909" width="7.875" style="150" customWidth="1"/>
    <col min="6910" max="6910" width="20.625" style="150" customWidth="1"/>
    <col min="6911" max="6911" width="4" style="150" customWidth="1"/>
    <col min="6912" max="6912" width="2.875" style="150" customWidth="1"/>
    <col min="6913" max="6914" width="21.125" style="150" customWidth="1"/>
    <col min="6915" max="6916" width="21" style="150" customWidth="1"/>
    <col min="6917" max="6917" width="5.375" style="150" customWidth="1"/>
    <col min="6918" max="7161" width="8.875" style="150"/>
    <col min="7162" max="7162" width="4.125" style="150" customWidth="1"/>
    <col min="7163" max="7163" width="10" style="150" bestFit="1" customWidth="1"/>
    <col min="7164" max="7164" width="4.125" style="150" customWidth="1"/>
    <col min="7165" max="7165" width="7.875" style="150" customWidth="1"/>
    <col min="7166" max="7166" width="20.625" style="150" customWidth="1"/>
    <col min="7167" max="7167" width="4" style="150" customWidth="1"/>
    <col min="7168" max="7168" width="2.875" style="150" customWidth="1"/>
    <col min="7169" max="7170" width="21.125" style="150" customWidth="1"/>
    <col min="7171" max="7172" width="21" style="150" customWidth="1"/>
    <col min="7173" max="7173" width="5.375" style="150" customWidth="1"/>
    <col min="7174" max="7417" width="8.875" style="150"/>
    <col min="7418" max="7418" width="4.125" style="150" customWidth="1"/>
    <col min="7419" max="7419" width="10" style="150" bestFit="1" customWidth="1"/>
    <col min="7420" max="7420" width="4.125" style="150" customWidth="1"/>
    <col min="7421" max="7421" width="7.875" style="150" customWidth="1"/>
    <col min="7422" max="7422" width="20.625" style="150" customWidth="1"/>
    <col min="7423" max="7423" width="4" style="150" customWidth="1"/>
    <col min="7424" max="7424" width="2.875" style="150" customWidth="1"/>
    <col min="7425" max="7426" width="21.125" style="150" customWidth="1"/>
    <col min="7427" max="7428" width="21" style="150" customWidth="1"/>
    <col min="7429" max="7429" width="5.375" style="150" customWidth="1"/>
    <col min="7430" max="7673" width="8.875" style="150"/>
    <col min="7674" max="7674" width="4.125" style="150" customWidth="1"/>
    <col min="7675" max="7675" width="10" style="150" bestFit="1" customWidth="1"/>
    <col min="7676" max="7676" width="4.125" style="150" customWidth="1"/>
    <col min="7677" max="7677" width="7.875" style="150" customWidth="1"/>
    <col min="7678" max="7678" width="20.625" style="150" customWidth="1"/>
    <col min="7679" max="7679" width="4" style="150" customWidth="1"/>
    <col min="7680" max="7680" width="2.875" style="150" customWidth="1"/>
    <col min="7681" max="7682" width="21.125" style="150" customWidth="1"/>
    <col min="7683" max="7684" width="21" style="150" customWidth="1"/>
    <col min="7685" max="7685" width="5.375" style="150" customWidth="1"/>
    <col min="7686" max="7929" width="8.875" style="150"/>
    <col min="7930" max="7930" width="4.125" style="150" customWidth="1"/>
    <col min="7931" max="7931" width="10" style="150" bestFit="1" customWidth="1"/>
    <col min="7932" max="7932" width="4.125" style="150" customWidth="1"/>
    <col min="7933" max="7933" width="7.875" style="150" customWidth="1"/>
    <col min="7934" max="7934" width="20.625" style="150" customWidth="1"/>
    <col min="7935" max="7935" width="4" style="150" customWidth="1"/>
    <col min="7936" max="7936" width="2.875" style="150" customWidth="1"/>
    <col min="7937" max="7938" width="21.125" style="150" customWidth="1"/>
    <col min="7939" max="7940" width="21" style="150" customWidth="1"/>
    <col min="7941" max="7941" width="5.375" style="150" customWidth="1"/>
    <col min="7942" max="8185" width="8.875" style="150"/>
    <col min="8186" max="8186" width="4.125" style="150" customWidth="1"/>
    <col min="8187" max="8187" width="10" style="150" bestFit="1" customWidth="1"/>
    <col min="8188" max="8188" width="4.125" style="150" customWidth="1"/>
    <col min="8189" max="8189" width="7.875" style="150" customWidth="1"/>
    <col min="8190" max="8190" width="20.625" style="150" customWidth="1"/>
    <col min="8191" max="8191" width="4" style="150" customWidth="1"/>
    <col min="8192" max="8192" width="2.875" style="150" customWidth="1"/>
    <col min="8193" max="8194" width="21.125" style="150" customWidth="1"/>
    <col min="8195" max="8196" width="21" style="150" customWidth="1"/>
    <col min="8197" max="8197" width="5.375" style="150" customWidth="1"/>
    <col min="8198" max="8441" width="8.875" style="150"/>
    <col min="8442" max="8442" width="4.125" style="150" customWidth="1"/>
    <col min="8443" max="8443" width="10" style="150" bestFit="1" customWidth="1"/>
    <col min="8444" max="8444" width="4.125" style="150" customWidth="1"/>
    <col min="8445" max="8445" width="7.875" style="150" customWidth="1"/>
    <col min="8446" max="8446" width="20.625" style="150" customWidth="1"/>
    <col min="8447" max="8447" width="4" style="150" customWidth="1"/>
    <col min="8448" max="8448" width="2.875" style="150" customWidth="1"/>
    <col min="8449" max="8450" width="21.125" style="150" customWidth="1"/>
    <col min="8451" max="8452" width="21" style="150" customWidth="1"/>
    <col min="8453" max="8453" width="5.375" style="150" customWidth="1"/>
    <col min="8454" max="8697" width="8.875" style="150"/>
    <col min="8698" max="8698" width="4.125" style="150" customWidth="1"/>
    <col min="8699" max="8699" width="10" style="150" bestFit="1" customWidth="1"/>
    <col min="8700" max="8700" width="4.125" style="150" customWidth="1"/>
    <col min="8701" max="8701" width="7.875" style="150" customWidth="1"/>
    <col min="8702" max="8702" width="20.625" style="150" customWidth="1"/>
    <col min="8703" max="8703" width="4" style="150" customWidth="1"/>
    <col min="8704" max="8704" width="2.875" style="150" customWidth="1"/>
    <col min="8705" max="8706" width="21.125" style="150" customWidth="1"/>
    <col min="8707" max="8708" width="21" style="150" customWidth="1"/>
    <col min="8709" max="8709" width="5.375" style="150" customWidth="1"/>
    <col min="8710" max="8953" width="8.875" style="150"/>
    <col min="8954" max="8954" width="4.125" style="150" customWidth="1"/>
    <col min="8955" max="8955" width="10" style="150" bestFit="1" customWidth="1"/>
    <col min="8956" max="8956" width="4.125" style="150" customWidth="1"/>
    <col min="8957" max="8957" width="7.875" style="150" customWidth="1"/>
    <col min="8958" max="8958" width="20.625" style="150" customWidth="1"/>
    <col min="8959" max="8959" width="4" style="150" customWidth="1"/>
    <col min="8960" max="8960" width="2.875" style="150" customWidth="1"/>
    <col min="8961" max="8962" width="21.125" style="150" customWidth="1"/>
    <col min="8963" max="8964" width="21" style="150" customWidth="1"/>
    <col min="8965" max="8965" width="5.375" style="150" customWidth="1"/>
    <col min="8966" max="9209" width="8.875" style="150"/>
    <col min="9210" max="9210" width="4.125" style="150" customWidth="1"/>
    <col min="9211" max="9211" width="10" style="150" bestFit="1" customWidth="1"/>
    <col min="9212" max="9212" width="4.125" style="150" customWidth="1"/>
    <col min="9213" max="9213" width="7.875" style="150" customWidth="1"/>
    <col min="9214" max="9214" width="20.625" style="150" customWidth="1"/>
    <col min="9215" max="9215" width="4" style="150" customWidth="1"/>
    <col min="9216" max="9216" width="2.875" style="150" customWidth="1"/>
    <col min="9217" max="9218" width="21.125" style="150" customWidth="1"/>
    <col min="9219" max="9220" width="21" style="150" customWidth="1"/>
    <col min="9221" max="9221" width="5.375" style="150" customWidth="1"/>
    <col min="9222" max="9465" width="8.875" style="150"/>
    <col min="9466" max="9466" width="4.125" style="150" customWidth="1"/>
    <col min="9467" max="9467" width="10" style="150" bestFit="1" customWidth="1"/>
    <col min="9468" max="9468" width="4.125" style="150" customWidth="1"/>
    <col min="9469" max="9469" width="7.875" style="150" customWidth="1"/>
    <col min="9470" max="9470" width="20.625" style="150" customWidth="1"/>
    <col min="9471" max="9471" width="4" style="150" customWidth="1"/>
    <col min="9472" max="9472" width="2.875" style="150" customWidth="1"/>
    <col min="9473" max="9474" width="21.125" style="150" customWidth="1"/>
    <col min="9475" max="9476" width="21" style="150" customWidth="1"/>
    <col min="9477" max="9477" width="5.375" style="150" customWidth="1"/>
    <col min="9478" max="9721" width="8.875" style="150"/>
    <col min="9722" max="9722" width="4.125" style="150" customWidth="1"/>
    <col min="9723" max="9723" width="10" style="150" bestFit="1" customWidth="1"/>
    <col min="9724" max="9724" width="4.125" style="150" customWidth="1"/>
    <col min="9725" max="9725" width="7.875" style="150" customWidth="1"/>
    <col min="9726" max="9726" width="20.625" style="150" customWidth="1"/>
    <col min="9727" max="9727" width="4" style="150" customWidth="1"/>
    <col min="9728" max="9728" width="2.875" style="150" customWidth="1"/>
    <col min="9729" max="9730" width="21.125" style="150" customWidth="1"/>
    <col min="9731" max="9732" width="21" style="150" customWidth="1"/>
    <col min="9733" max="9733" width="5.375" style="150" customWidth="1"/>
    <col min="9734" max="9977" width="8.875" style="150"/>
    <col min="9978" max="9978" width="4.125" style="150" customWidth="1"/>
    <col min="9979" max="9979" width="10" style="150" bestFit="1" customWidth="1"/>
    <col min="9980" max="9980" width="4.125" style="150" customWidth="1"/>
    <col min="9981" max="9981" width="7.875" style="150" customWidth="1"/>
    <col min="9982" max="9982" width="20.625" style="150" customWidth="1"/>
    <col min="9983" max="9983" width="4" style="150" customWidth="1"/>
    <col min="9984" max="9984" width="2.875" style="150" customWidth="1"/>
    <col min="9985" max="9986" width="21.125" style="150" customWidth="1"/>
    <col min="9987" max="9988" width="21" style="150" customWidth="1"/>
    <col min="9989" max="9989" width="5.375" style="150" customWidth="1"/>
    <col min="9990" max="10233" width="8.875" style="150"/>
    <col min="10234" max="10234" width="4.125" style="150" customWidth="1"/>
    <col min="10235" max="10235" width="10" style="150" bestFit="1" customWidth="1"/>
    <col min="10236" max="10236" width="4.125" style="150" customWidth="1"/>
    <col min="10237" max="10237" width="7.875" style="150" customWidth="1"/>
    <col min="10238" max="10238" width="20.625" style="150" customWidth="1"/>
    <col min="10239" max="10239" width="4" style="150" customWidth="1"/>
    <col min="10240" max="10240" width="2.875" style="150" customWidth="1"/>
    <col min="10241" max="10242" width="21.125" style="150" customWidth="1"/>
    <col min="10243" max="10244" width="21" style="150" customWidth="1"/>
    <col min="10245" max="10245" width="5.375" style="150" customWidth="1"/>
    <col min="10246" max="10489" width="8.875" style="150"/>
    <col min="10490" max="10490" width="4.125" style="150" customWidth="1"/>
    <col min="10491" max="10491" width="10" style="150" bestFit="1" customWidth="1"/>
    <col min="10492" max="10492" width="4.125" style="150" customWidth="1"/>
    <col min="10493" max="10493" width="7.875" style="150" customWidth="1"/>
    <col min="10494" max="10494" width="20.625" style="150" customWidth="1"/>
    <col min="10495" max="10495" width="4" style="150" customWidth="1"/>
    <col min="10496" max="10496" width="2.875" style="150" customWidth="1"/>
    <col min="10497" max="10498" width="21.125" style="150" customWidth="1"/>
    <col min="10499" max="10500" width="21" style="150" customWidth="1"/>
    <col min="10501" max="10501" width="5.375" style="150" customWidth="1"/>
    <col min="10502" max="10745" width="8.875" style="150"/>
    <col min="10746" max="10746" width="4.125" style="150" customWidth="1"/>
    <col min="10747" max="10747" width="10" style="150" bestFit="1" customWidth="1"/>
    <col min="10748" max="10748" width="4.125" style="150" customWidth="1"/>
    <col min="10749" max="10749" width="7.875" style="150" customWidth="1"/>
    <col min="10750" max="10750" width="20.625" style="150" customWidth="1"/>
    <col min="10751" max="10751" width="4" style="150" customWidth="1"/>
    <col min="10752" max="10752" width="2.875" style="150" customWidth="1"/>
    <col min="10753" max="10754" width="21.125" style="150" customWidth="1"/>
    <col min="10755" max="10756" width="21" style="150" customWidth="1"/>
    <col min="10757" max="10757" width="5.375" style="150" customWidth="1"/>
    <col min="10758" max="11001" width="8.875" style="150"/>
    <col min="11002" max="11002" width="4.125" style="150" customWidth="1"/>
    <col min="11003" max="11003" width="10" style="150" bestFit="1" customWidth="1"/>
    <col min="11004" max="11004" width="4.125" style="150" customWidth="1"/>
    <col min="11005" max="11005" width="7.875" style="150" customWidth="1"/>
    <col min="11006" max="11006" width="20.625" style="150" customWidth="1"/>
    <col min="11007" max="11007" width="4" style="150" customWidth="1"/>
    <col min="11008" max="11008" width="2.875" style="150" customWidth="1"/>
    <col min="11009" max="11010" width="21.125" style="150" customWidth="1"/>
    <col min="11011" max="11012" width="21" style="150" customWidth="1"/>
    <col min="11013" max="11013" width="5.375" style="150" customWidth="1"/>
    <col min="11014" max="11257" width="8.875" style="150"/>
    <col min="11258" max="11258" width="4.125" style="150" customWidth="1"/>
    <col min="11259" max="11259" width="10" style="150" bestFit="1" customWidth="1"/>
    <col min="11260" max="11260" width="4.125" style="150" customWidth="1"/>
    <col min="11261" max="11261" width="7.875" style="150" customWidth="1"/>
    <col min="11262" max="11262" width="20.625" style="150" customWidth="1"/>
    <col min="11263" max="11263" width="4" style="150" customWidth="1"/>
    <col min="11264" max="11264" width="2.875" style="150" customWidth="1"/>
    <col min="11265" max="11266" width="21.125" style="150" customWidth="1"/>
    <col min="11267" max="11268" width="21" style="150" customWidth="1"/>
    <col min="11269" max="11269" width="5.375" style="150" customWidth="1"/>
    <col min="11270" max="11513" width="8.875" style="150"/>
    <col min="11514" max="11514" width="4.125" style="150" customWidth="1"/>
    <col min="11515" max="11515" width="10" style="150" bestFit="1" customWidth="1"/>
    <col min="11516" max="11516" width="4.125" style="150" customWidth="1"/>
    <col min="11517" max="11517" width="7.875" style="150" customWidth="1"/>
    <col min="11518" max="11518" width="20.625" style="150" customWidth="1"/>
    <col min="11519" max="11519" width="4" style="150" customWidth="1"/>
    <col min="11520" max="11520" width="2.875" style="150" customWidth="1"/>
    <col min="11521" max="11522" width="21.125" style="150" customWidth="1"/>
    <col min="11523" max="11524" width="21" style="150" customWidth="1"/>
    <col min="11525" max="11525" width="5.375" style="150" customWidth="1"/>
    <col min="11526" max="11769" width="8.875" style="150"/>
    <col min="11770" max="11770" width="4.125" style="150" customWidth="1"/>
    <col min="11771" max="11771" width="10" style="150" bestFit="1" customWidth="1"/>
    <col min="11772" max="11772" width="4.125" style="150" customWidth="1"/>
    <col min="11773" max="11773" width="7.875" style="150" customWidth="1"/>
    <col min="11774" max="11774" width="20.625" style="150" customWidth="1"/>
    <col min="11775" max="11775" width="4" style="150" customWidth="1"/>
    <col min="11776" max="11776" width="2.875" style="150" customWidth="1"/>
    <col min="11777" max="11778" width="21.125" style="150" customWidth="1"/>
    <col min="11779" max="11780" width="21" style="150" customWidth="1"/>
    <col min="11781" max="11781" width="5.375" style="150" customWidth="1"/>
    <col min="11782" max="12025" width="8.875" style="150"/>
    <col min="12026" max="12026" width="4.125" style="150" customWidth="1"/>
    <col min="12027" max="12027" width="10" style="150" bestFit="1" customWidth="1"/>
    <col min="12028" max="12028" width="4.125" style="150" customWidth="1"/>
    <col min="12029" max="12029" width="7.875" style="150" customWidth="1"/>
    <col min="12030" max="12030" width="20.625" style="150" customWidth="1"/>
    <col min="12031" max="12031" width="4" style="150" customWidth="1"/>
    <col min="12032" max="12032" width="2.875" style="150" customWidth="1"/>
    <col min="12033" max="12034" width="21.125" style="150" customWidth="1"/>
    <col min="12035" max="12036" width="21" style="150" customWidth="1"/>
    <col min="12037" max="12037" width="5.375" style="150" customWidth="1"/>
    <col min="12038" max="12281" width="8.875" style="150"/>
    <col min="12282" max="12282" width="4.125" style="150" customWidth="1"/>
    <col min="12283" max="12283" width="10" style="150" bestFit="1" customWidth="1"/>
    <col min="12284" max="12284" width="4.125" style="150" customWidth="1"/>
    <col min="12285" max="12285" width="7.875" style="150" customWidth="1"/>
    <col min="12286" max="12286" width="20.625" style="150" customWidth="1"/>
    <col min="12287" max="12287" width="4" style="150" customWidth="1"/>
    <col min="12288" max="12288" width="2.875" style="150" customWidth="1"/>
    <col min="12289" max="12290" width="21.125" style="150" customWidth="1"/>
    <col min="12291" max="12292" width="21" style="150" customWidth="1"/>
    <col min="12293" max="12293" width="5.375" style="150" customWidth="1"/>
    <col min="12294" max="12537" width="8.875" style="150"/>
    <col min="12538" max="12538" width="4.125" style="150" customWidth="1"/>
    <col min="12539" max="12539" width="10" style="150" bestFit="1" customWidth="1"/>
    <col min="12540" max="12540" width="4.125" style="150" customWidth="1"/>
    <col min="12541" max="12541" width="7.875" style="150" customWidth="1"/>
    <col min="12542" max="12542" width="20.625" style="150" customWidth="1"/>
    <col min="12543" max="12543" width="4" style="150" customWidth="1"/>
    <col min="12544" max="12544" width="2.875" style="150" customWidth="1"/>
    <col min="12545" max="12546" width="21.125" style="150" customWidth="1"/>
    <col min="12547" max="12548" width="21" style="150" customWidth="1"/>
    <col min="12549" max="12549" width="5.375" style="150" customWidth="1"/>
    <col min="12550" max="12793" width="8.875" style="150"/>
    <col min="12794" max="12794" width="4.125" style="150" customWidth="1"/>
    <col min="12795" max="12795" width="10" style="150" bestFit="1" customWidth="1"/>
    <col min="12796" max="12796" width="4.125" style="150" customWidth="1"/>
    <col min="12797" max="12797" width="7.875" style="150" customWidth="1"/>
    <col min="12798" max="12798" width="20.625" style="150" customWidth="1"/>
    <col min="12799" max="12799" width="4" style="150" customWidth="1"/>
    <col min="12800" max="12800" width="2.875" style="150" customWidth="1"/>
    <col min="12801" max="12802" width="21.125" style="150" customWidth="1"/>
    <col min="12803" max="12804" width="21" style="150" customWidth="1"/>
    <col min="12805" max="12805" width="5.375" style="150" customWidth="1"/>
    <col min="12806" max="13049" width="8.875" style="150"/>
    <col min="13050" max="13050" width="4.125" style="150" customWidth="1"/>
    <col min="13051" max="13051" width="10" style="150" bestFit="1" customWidth="1"/>
    <col min="13052" max="13052" width="4.125" style="150" customWidth="1"/>
    <col min="13053" max="13053" width="7.875" style="150" customWidth="1"/>
    <col min="13054" max="13054" width="20.625" style="150" customWidth="1"/>
    <col min="13055" max="13055" width="4" style="150" customWidth="1"/>
    <col min="13056" max="13056" width="2.875" style="150" customWidth="1"/>
    <col min="13057" max="13058" width="21.125" style="150" customWidth="1"/>
    <col min="13059" max="13060" width="21" style="150" customWidth="1"/>
    <col min="13061" max="13061" width="5.375" style="150" customWidth="1"/>
    <col min="13062" max="13305" width="8.875" style="150"/>
    <col min="13306" max="13306" width="4.125" style="150" customWidth="1"/>
    <col min="13307" max="13307" width="10" style="150" bestFit="1" customWidth="1"/>
    <col min="13308" max="13308" width="4.125" style="150" customWidth="1"/>
    <col min="13309" max="13309" width="7.875" style="150" customWidth="1"/>
    <col min="13310" max="13310" width="20.625" style="150" customWidth="1"/>
    <col min="13311" max="13311" width="4" style="150" customWidth="1"/>
    <col min="13312" max="13312" width="2.875" style="150" customWidth="1"/>
    <col min="13313" max="13314" width="21.125" style="150" customWidth="1"/>
    <col min="13315" max="13316" width="21" style="150" customWidth="1"/>
    <col min="13317" max="13317" width="5.375" style="150" customWidth="1"/>
    <col min="13318" max="13561" width="8.875" style="150"/>
    <col min="13562" max="13562" width="4.125" style="150" customWidth="1"/>
    <col min="13563" max="13563" width="10" style="150" bestFit="1" customWidth="1"/>
    <col min="13564" max="13564" width="4.125" style="150" customWidth="1"/>
    <col min="13565" max="13565" width="7.875" style="150" customWidth="1"/>
    <col min="13566" max="13566" width="20.625" style="150" customWidth="1"/>
    <col min="13567" max="13567" width="4" style="150" customWidth="1"/>
    <col min="13568" max="13568" width="2.875" style="150" customWidth="1"/>
    <col min="13569" max="13570" width="21.125" style="150" customWidth="1"/>
    <col min="13571" max="13572" width="21" style="150" customWidth="1"/>
    <col min="13573" max="13573" width="5.375" style="150" customWidth="1"/>
    <col min="13574" max="13817" width="8.875" style="150"/>
    <col min="13818" max="13818" width="4.125" style="150" customWidth="1"/>
    <col min="13819" max="13819" width="10" style="150" bestFit="1" customWidth="1"/>
    <col min="13820" max="13820" width="4.125" style="150" customWidth="1"/>
    <col min="13821" max="13821" width="7.875" style="150" customWidth="1"/>
    <col min="13822" max="13822" width="20.625" style="150" customWidth="1"/>
    <col min="13823" max="13823" width="4" style="150" customWidth="1"/>
    <col min="13824" max="13824" width="2.875" style="150" customWidth="1"/>
    <col min="13825" max="13826" width="21.125" style="150" customWidth="1"/>
    <col min="13827" max="13828" width="21" style="150" customWidth="1"/>
    <col min="13829" max="13829" width="5.375" style="150" customWidth="1"/>
    <col min="13830" max="14073" width="8.875" style="150"/>
    <col min="14074" max="14074" width="4.125" style="150" customWidth="1"/>
    <col min="14075" max="14075" width="10" style="150" bestFit="1" customWidth="1"/>
    <col min="14076" max="14076" width="4.125" style="150" customWidth="1"/>
    <col min="14077" max="14077" width="7.875" style="150" customWidth="1"/>
    <col min="14078" max="14078" width="20.625" style="150" customWidth="1"/>
    <col min="14079" max="14079" width="4" style="150" customWidth="1"/>
    <col min="14080" max="14080" width="2.875" style="150" customWidth="1"/>
    <col min="14081" max="14082" width="21.125" style="150" customWidth="1"/>
    <col min="14083" max="14084" width="21" style="150" customWidth="1"/>
    <col min="14085" max="14085" width="5.375" style="150" customWidth="1"/>
    <col min="14086" max="14329" width="8.875" style="150"/>
    <col min="14330" max="14330" width="4.125" style="150" customWidth="1"/>
    <col min="14331" max="14331" width="10" style="150" bestFit="1" customWidth="1"/>
    <col min="14332" max="14332" width="4.125" style="150" customWidth="1"/>
    <col min="14333" max="14333" width="7.875" style="150" customWidth="1"/>
    <col min="14334" max="14334" width="20.625" style="150" customWidth="1"/>
    <col min="14335" max="14335" width="4" style="150" customWidth="1"/>
    <col min="14336" max="14336" width="2.875" style="150" customWidth="1"/>
    <col min="14337" max="14338" width="21.125" style="150" customWidth="1"/>
    <col min="14339" max="14340" width="21" style="150" customWidth="1"/>
    <col min="14341" max="14341" width="5.375" style="150" customWidth="1"/>
    <col min="14342" max="14585" width="8.875" style="150"/>
    <col min="14586" max="14586" width="4.125" style="150" customWidth="1"/>
    <col min="14587" max="14587" width="10" style="150" bestFit="1" customWidth="1"/>
    <col min="14588" max="14588" width="4.125" style="150" customWidth="1"/>
    <col min="14589" max="14589" width="7.875" style="150" customWidth="1"/>
    <col min="14590" max="14590" width="20.625" style="150" customWidth="1"/>
    <col min="14591" max="14591" width="4" style="150" customWidth="1"/>
    <col min="14592" max="14592" width="2.875" style="150" customWidth="1"/>
    <col min="14593" max="14594" width="21.125" style="150" customWidth="1"/>
    <col min="14595" max="14596" width="21" style="150" customWidth="1"/>
    <col min="14597" max="14597" width="5.375" style="150" customWidth="1"/>
    <col min="14598" max="14841" width="8.875" style="150"/>
    <col min="14842" max="14842" width="4.125" style="150" customWidth="1"/>
    <col min="14843" max="14843" width="10" style="150" bestFit="1" customWidth="1"/>
    <col min="14844" max="14844" width="4.125" style="150" customWidth="1"/>
    <col min="14845" max="14845" width="7.875" style="150" customWidth="1"/>
    <col min="14846" max="14846" width="20.625" style="150" customWidth="1"/>
    <col min="14847" max="14847" width="4" style="150" customWidth="1"/>
    <col min="14848" max="14848" width="2.875" style="150" customWidth="1"/>
    <col min="14849" max="14850" width="21.125" style="150" customWidth="1"/>
    <col min="14851" max="14852" width="21" style="150" customWidth="1"/>
    <col min="14853" max="14853" width="5.375" style="150" customWidth="1"/>
    <col min="14854" max="15097" width="8.875" style="150"/>
    <col min="15098" max="15098" width="4.125" style="150" customWidth="1"/>
    <col min="15099" max="15099" width="10" style="150" bestFit="1" customWidth="1"/>
    <col min="15100" max="15100" width="4.125" style="150" customWidth="1"/>
    <col min="15101" max="15101" width="7.875" style="150" customWidth="1"/>
    <col min="15102" max="15102" width="20.625" style="150" customWidth="1"/>
    <col min="15103" max="15103" width="4" style="150" customWidth="1"/>
    <col min="15104" max="15104" width="2.875" style="150" customWidth="1"/>
    <col min="15105" max="15106" width="21.125" style="150" customWidth="1"/>
    <col min="15107" max="15108" width="21" style="150" customWidth="1"/>
    <col min="15109" max="15109" width="5.375" style="150" customWidth="1"/>
    <col min="15110" max="15353" width="8.875" style="150"/>
    <col min="15354" max="15354" width="4.125" style="150" customWidth="1"/>
    <col min="15355" max="15355" width="10" style="150" bestFit="1" customWidth="1"/>
    <col min="15356" max="15356" width="4.125" style="150" customWidth="1"/>
    <col min="15357" max="15357" width="7.875" style="150" customWidth="1"/>
    <col min="15358" max="15358" width="20.625" style="150" customWidth="1"/>
    <col min="15359" max="15359" width="4" style="150" customWidth="1"/>
    <col min="15360" max="15360" width="2.875" style="150" customWidth="1"/>
    <col min="15361" max="15362" width="21.125" style="150" customWidth="1"/>
    <col min="15363" max="15364" width="21" style="150" customWidth="1"/>
    <col min="15365" max="15365" width="5.375" style="150" customWidth="1"/>
    <col min="15366" max="15609" width="8.875" style="150"/>
    <col min="15610" max="15610" width="4.125" style="150" customWidth="1"/>
    <col min="15611" max="15611" width="10" style="150" bestFit="1" customWidth="1"/>
    <col min="15612" max="15612" width="4.125" style="150" customWidth="1"/>
    <col min="15613" max="15613" width="7.875" style="150" customWidth="1"/>
    <col min="15614" max="15614" width="20.625" style="150" customWidth="1"/>
    <col min="15615" max="15615" width="4" style="150" customWidth="1"/>
    <col min="15616" max="15616" width="2.875" style="150" customWidth="1"/>
    <col min="15617" max="15618" width="21.125" style="150" customWidth="1"/>
    <col min="15619" max="15620" width="21" style="150" customWidth="1"/>
    <col min="15621" max="15621" width="5.375" style="150" customWidth="1"/>
    <col min="15622" max="15865" width="8.875" style="150"/>
    <col min="15866" max="15866" width="4.125" style="150" customWidth="1"/>
    <col min="15867" max="15867" width="10" style="150" bestFit="1" customWidth="1"/>
    <col min="15868" max="15868" width="4.125" style="150" customWidth="1"/>
    <col min="15869" max="15869" width="7.875" style="150" customWidth="1"/>
    <col min="15870" max="15870" width="20.625" style="150" customWidth="1"/>
    <col min="15871" max="15871" width="4" style="150" customWidth="1"/>
    <col min="15872" max="15872" width="2.875" style="150" customWidth="1"/>
    <col min="15873" max="15874" width="21.125" style="150" customWidth="1"/>
    <col min="15875" max="15876" width="21" style="150" customWidth="1"/>
    <col min="15877" max="15877" width="5.375" style="150" customWidth="1"/>
    <col min="15878" max="16121" width="8.875" style="150"/>
    <col min="16122" max="16122" width="4.125" style="150" customWidth="1"/>
    <col min="16123" max="16123" width="10" style="150" bestFit="1" customWidth="1"/>
    <col min="16124" max="16124" width="4.125" style="150" customWidth="1"/>
    <col min="16125" max="16125" width="7.875" style="150" customWidth="1"/>
    <col min="16126" max="16126" width="20.625" style="150" customWidth="1"/>
    <col min="16127" max="16127" width="4" style="150" customWidth="1"/>
    <col min="16128" max="16128" width="2.875" style="150" customWidth="1"/>
    <col min="16129" max="16130" width="21.125" style="150" customWidth="1"/>
    <col min="16131" max="16132" width="21" style="150" customWidth="1"/>
    <col min="16133" max="16133" width="5.375" style="150" customWidth="1"/>
    <col min="16134" max="16379" width="8.875" style="150"/>
    <col min="16380" max="16384" width="8.875" style="150" customWidth="1"/>
  </cols>
  <sheetData>
    <row r="1" spans="1:14" ht="16.5" customHeight="1" x14ac:dyDescent="0.15"/>
    <row r="2" spans="1:14" ht="24" customHeight="1" x14ac:dyDescent="0.15"/>
    <row r="3" spans="1:14" s="27" customFormat="1" ht="33" x14ac:dyDescent="0.15">
      <c r="A3" s="311" t="s">
        <v>131</v>
      </c>
      <c r="B3" s="311"/>
      <c r="C3" s="311"/>
      <c r="D3" s="311"/>
      <c r="E3" s="311"/>
      <c r="F3" s="311"/>
      <c r="G3" s="311"/>
      <c r="H3" s="311"/>
      <c r="I3" s="311"/>
      <c r="J3" s="311"/>
      <c r="K3" s="311"/>
      <c r="L3" s="311"/>
      <c r="N3" s="61"/>
    </row>
    <row r="4" spans="1:14" s="27" customFormat="1" ht="23.25" thickBot="1" x14ac:dyDescent="0.2">
      <c r="A4" s="152"/>
      <c r="B4" s="152"/>
      <c r="C4" s="152"/>
      <c r="D4" s="152"/>
      <c r="E4" s="152"/>
      <c r="F4" s="152"/>
      <c r="G4" s="152"/>
      <c r="H4" s="152"/>
      <c r="I4" s="152"/>
      <c r="J4" s="152"/>
      <c r="K4" s="152"/>
      <c r="L4" s="152"/>
      <c r="N4" s="61"/>
    </row>
    <row r="5" spans="1:14" ht="26.25" customHeight="1" x14ac:dyDescent="0.15">
      <c r="A5" s="312" t="s">
        <v>83</v>
      </c>
      <c r="B5" s="314" t="s">
        <v>84</v>
      </c>
      <c r="C5" s="316" t="s">
        <v>85</v>
      </c>
      <c r="D5" s="297" t="s">
        <v>26</v>
      </c>
      <c r="E5" s="299" t="s">
        <v>27</v>
      </c>
      <c r="F5" s="300"/>
      <c r="G5" s="299" t="s">
        <v>28</v>
      </c>
      <c r="H5" s="303"/>
      <c r="I5" s="303"/>
      <c r="J5" s="303"/>
      <c r="K5" s="303"/>
      <c r="L5" s="318" t="s">
        <v>156</v>
      </c>
    </row>
    <row r="6" spans="1:14" ht="26.25" customHeight="1" thickBot="1" x14ac:dyDescent="0.2">
      <c r="A6" s="313"/>
      <c r="B6" s="315"/>
      <c r="C6" s="317"/>
      <c r="D6" s="298"/>
      <c r="E6" s="301"/>
      <c r="F6" s="302"/>
      <c r="G6" s="301"/>
      <c r="H6" s="305"/>
      <c r="I6" s="305"/>
      <c r="J6" s="305"/>
      <c r="K6" s="305"/>
      <c r="L6" s="319"/>
    </row>
    <row r="7" spans="1:14" ht="18.75" customHeight="1" thickTop="1" x14ac:dyDescent="0.15">
      <c r="A7" s="153"/>
      <c r="B7" s="32"/>
      <c r="C7" s="44"/>
      <c r="D7" s="34"/>
      <c r="E7" s="154"/>
      <c r="F7" s="36"/>
      <c r="G7" s="46"/>
      <c r="H7" s="61"/>
      <c r="I7" s="61"/>
      <c r="J7" s="61"/>
      <c r="K7" s="272"/>
      <c r="L7" s="273"/>
    </row>
    <row r="8" spans="1:14" ht="18.75" customHeight="1" x14ac:dyDescent="0.15">
      <c r="A8" s="153">
        <v>1</v>
      </c>
      <c r="B8" s="141">
        <v>45582</v>
      </c>
      <c r="C8" s="44">
        <f>WEEKDAY(B8)</f>
        <v>5</v>
      </c>
      <c r="D8" s="34"/>
      <c r="E8" s="63"/>
      <c r="F8" s="36"/>
      <c r="G8" s="60"/>
      <c r="H8" s="61" t="s">
        <v>54</v>
      </c>
      <c r="I8" s="61"/>
      <c r="J8" s="61"/>
      <c r="K8" s="272"/>
      <c r="L8" s="273"/>
    </row>
    <row r="9" spans="1:14" ht="18.75" customHeight="1" x14ac:dyDescent="0.15">
      <c r="A9" s="153"/>
      <c r="B9" s="141"/>
      <c r="C9" s="44"/>
      <c r="D9" s="125">
        <v>0.70833333333333337</v>
      </c>
      <c r="E9" s="45" t="s">
        <v>29</v>
      </c>
      <c r="F9" s="36" t="s">
        <v>30</v>
      </c>
      <c r="G9" s="270" t="s">
        <v>64</v>
      </c>
      <c r="H9" s="61"/>
      <c r="I9" s="61"/>
      <c r="J9" s="61"/>
      <c r="K9" s="272"/>
      <c r="L9" s="273"/>
    </row>
    <row r="10" spans="1:14" ht="18.75" customHeight="1" x14ac:dyDescent="0.15">
      <c r="A10" s="153"/>
      <c r="B10" s="141"/>
      <c r="C10" s="44"/>
      <c r="D10" s="125">
        <v>0.90972222222222221</v>
      </c>
      <c r="E10" s="45" t="s">
        <v>12</v>
      </c>
      <c r="F10" s="36" t="s">
        <v>31</v>
      </c>
      <c r="G10" s="46"/>
      <c r="H10" s="61"/>
      <c r="I10" s="61"/>
      <c r="J10" s="61"/>
      <c r="K10" s="267"/>
      <c r="L10" s="266" t="s">
        <v>67</v>
      </c>
    </row>
    <row r="11" spans="1:14" ht="18.75" customHeight="1" x14ac:dyDescent="0.15">
      <c r="A11" s="156"/>
      <c r="B11" s="322"/>
      <c r="C11" s="157"/>
      <c r="D11" s="51"/>
      <c r="E11" s="158"/>
      <c r="F11" s="53"/>
      <c r="G11" s="52"/>
      <c r="H11" s="159"/>
      <c r="I11" s="159"/>
      <c r="J11" s="56" t="s">
        <v>48</v>
      </c>
      <c r="K11" s="177" t="s">
        <v>39</v>
      </c>
      <c r="L11" s="274"/>
    </row>
    <row r="12" spans="1:14" ht="18.75" customHeight="1" x14ac:dyDescent="0.15">
      <c r="A12" s="161"/>
      <c r="B12" s="323"/>
      <c r="C12" s="162"/>
      <c r="D12" s="34"/>
      <c r="E12" s="163"/>
      <c r="F12" s="78"/>
      <c r="G12" s="164"/>
      <c r="H12" s="165"/>
      <c r="I12" s="165"/>
      <c r="J12" s="166"/>
      <c r="K12" s="155"/>
      <c r="L12" s="275"/>
    </row>
    <row r="13" spans="1:14" ht="18.75" customHeight="1" x14ac:dyDescent="0.15">
      <c r="A13" s="153">
        <f>MAX($A$7:A12)+1</f>
        <v>2</v>
      </c>
      <c r="B13" s="141">
        <f>MAX($B$7:B12)+1</f>
        <v>45583</v>
      </c>
      <c r="C13" s="44">
        <f>WEEKDAY(B13)</f>
        <v>6</v>
      </c>
      <c r="D13" s="34">
        <v>0.33333333333333331</v>
      </c>
      <c r="E13" s="45" t="s">
        <v>12</v>
      </c>
      <c r="F13" s="36" t="s">
        <v>37</v>
      </c>
      <c r="G13" s="46" t="s">
        <v>55</v>
      </c>
      <c r="H13" s="37"/>
      <c r="I13" s="38"/>
      <c r="J13" s="61"/>
      <c r="K13" s="155"/>
      <c r="L13" s="251" t="s">
        <v>67</v>
      </c>
    </row>
    <row r="14" spans="1:14" ht="18.75" customHeight="1" x14ac:dyDescent="0.15">
      <c r="A14" s="153"/>
      <c r="B14" s="141"/>
      <c r="C14" s="44"/>
      <c r="D14" s="34">
        <v>0.36458333333333331</v>
      </c>
      <c r="E14" s="80" t="s">
        <v>32</v>
      </c>
      <c r="F14" s="36" t="s">
        <v>65</v>
      </c>
      <c r="G14" s="35"/>
      <c r="H14" s="37"/>
      <c r="I14" s="38"/>
      <c r="J14" s="61"/>
      <c r="K14" s="155"/>
      <c r="L14" s="251" t="s">
        <v>72</v>
      </c>
    </row>
    <row r="15" spans="1:14" ht="18.75" customHeight="1" x14ac:dyDescent="0.15">
      <c r="A15" s="153"/>
      <c r="B15" s="141"/>
      <c r="C15" s="44"/>
      <c r="D15" s="34"/>
      <c r="E15" s="63"/>
      <c r="F15" s="36"/>
      <c r="G15" s="270"/>
      <c r="H15" s="61" t="s">
        <v>36</v>
      </c>
      <c r="I15" s="38"/>
      <c r="J15" s="61"/>
      <c r="K15" s="155"/>
      <c r="L15" s="251"/>
    </row>
    <row r="16" spans="1:14" ht="18.75" customHeight="1" x14ac:dyDescent="0.15">
      <c r="A16" s="153"/>
      <c r="B16" s="141"/>
      <c r="C16" s="44"/>
      <c r="D16" s="34"/>
      <c r="E16" s="63"/>
      <c r="F16" s="36"/>
      <c r="G16" s="270"/>
      <c r="H16" s="61" t="s">
        <v>129</v>
      </c>
      <c r="I16" s="38"/>
      <c r="J16" s="61"/>
      <c r="K16" s="155"/>
      <c r="L16" s="276"/>
    </row>
    <row r="17" spans="1:14" ht="18.75" customHeight="1" x14ac:dyDescent="0.15">
      <c r="A17" s="153"/>
      <c r="B17" s="141"/>
      <c r="C17" s="44"/>
      <c r="D17" s="125"/>
      <c r="E17" s="45"/>
      <c r="F17" s="36"/>
      <c r="G17" s="46"/>
      <c r="H17" s="61" t="s">
        <v>34</v>
      </c>
      <c r="I17" s="38"/>
      <c r="J17" s="61"/>
      <c r="K17" s="155"/>
      <c r="L17" s="276"/>
    </row>
    <row r="18" spans="1:14" ht="18.75" customHeight="1" x14ac:dyDescent="0.15">
      <c r="A18" s="153"/>
      <c r="B18" s="141"/>
      <c r="C18" s="44"/>
      <c r="D18" s="125"/>
      <c r="E18" s="45"/>
      <c r="F18" s="36"/>
      <c r="G18" s="46"/>
      <c r="H18" s="61" t="s">
        <v>100</v>
      </c>
      <c r="I18" s="38"/>
      <c r="J18" s="61"/>
      <c r="K18" s="155"/>
      <c r="L18" s="276"/>
    </row>
    <row r="19" spans="1:14" ht="18.75" customHeight="1" x14ac:dyDescent="0.15">
      <c r="A19" s="153"/>
      <c r="B19" s="141"/>
      <c r="C19" s="44"/>
      <c r="D19" s="125"/>
      <c r="E19" s="45"/>
      <c r="F19" s="36"/>
      <c r="G19" s="46"/>
      <c r="H19" s="61" t="s">
        <v>86</v>
      </c>
      <c r="I19" s="38"/>
      <c r="J19" s="61"/>
      <c r="K19" s="155"/>
      <c r="L19" s="276"/>
    </row>
    <row r="20" spans="1:14" ht="18.75" customHeight="1" x14ac:dyDescent="0.15">
      <c r="A20" s="156"/>
      <c r="B20" s="322"/>
      <c r="C20" s="157"/>
      <c r="D20" s="51"/>
      <c r="E20" s="167"/>
      <c r="F20" s="36"/>
      <c r="G20" s="60"/>
      <c r="H20" s="277"/>
      <c r="I20" s="61"/>
      <c r="J20" s="56" t="s">
        <v>32</v>
      </c>
      <c r="K20" s="160" t="s">
        <v>39</v>
      </c>
      <c r="L20" s="276"/>
    </row>
    <row r="21" spans="1:14" ht="18.75" customHeight="1" x14ac:dyDescent="0.15">
      <c r="A21" s="161"/>
      <c r="B21" s="323"/>
      <c r="C21" s="162"/>
      <c r="D21" s="34"/>
      <c r="E21" s="163"/>
      <c r="F21" s="78"/>
      <c r="G21" s="164"/>
      <c r="H21" s="165"/>
      <c r="I21" s="165"/>
      <c r="J21" s="166"/>
      <c r="K21" s="155"/>
      <c r="L21" s="275"/>
    </row>
    <row r="22" spans="1:14" ht="18.75" customHeight="1" x14ac:dyDescent="0.15">
      <c r="A22" s="153">
        <f>MAX($A$7:A21)+1</f>
        <v>3</v>
      </c>
      <c r="B22" s="141">
        <f>MAX($B$7:B21)+1</f>
        <v>45584</v>
      </c>
      <c r="C22" s="126">
        <f>WEEKDAY(B22)</f>
        <v>7</v>
      </c>
      <c r="D22" s="34"/>
      <c r="E22" s="45"/>
      <c r="F22" s="36"/>
      <c r="G22" s="46"/>
      <c r="H22" s="61" t="s">
        <v>86</v>
      </c>
      <c r="I22" s="61"/>
      <c r="J22" s="61"/>
      <c r="K22" s="155"/>
      <c r="L22" s="251" t="s">
        <v>72</v>
      </c>
      <c r="N22" s="98"/>
    </row>
    <row r="23" spans="1:14" ht="18.75" customHeight="1" x14ac:dyDescent="0.15">
      <c r="A23" s="153"/>
      <c r="B23" s="141"/>
      <c r="C23" s="44"/>
      <c r="D23" s="34"/>
      <c r="E23" s="80"/>
      <c r="F23" s="36"/>
      <c r="G23" s="35"/>
      <c r="H23" s="61" t="s">
        <v>38</v>
      </c>
      <c r="I23" s="61"/>
      <c r="J23" s="61"/>
      <c r="K23" s="155"/>
      <c r="L23" s="276"/>
      <c r="N23" s="98"/>
    </row>
    <row r="24" spans="1:14" ht="18.75" customHeight="1" x14ac:dyDescent="0.15">
      <c r="A24" s="156"/>
      <c r="B24" s="322"/>
      <c r="C24" s="157"/>
      <c r="D24" s="51"/>
      <c r="E24" s="158"/>
      <c r="F24" s="53"/>
      <c r="G24" s="52"/>
      <c r="H24" s="159"/>
      <c r="I24" s="159"/>
      <c r="J24" s="56" t="s">
        <v>32</v>
      </c>
      <c r="K24" s="160" t="s">
        <v>39</v>
      </c>
      <c r="L24" s="278"/>
      <c r="N24" s="98"/>
    </row>
    <row r="25" spans="1:14" ht="18.75" customHeight="1" x14ac:dyDescent="0.15">
      <c r="A25" s="161"/>
      <c r="B25" s="323"/>
      <c r="C25" s="162"/>
      <c r="D25" s="34"/>
      <c r="E25" s="163"/>
      <c r="F25" s="78"/>
      <c r="G25" s="164"/>
      <c r="H25" s="165"/>
      <c r="I25" s="165"/>
      <c r="J25" s="166"/>
      <c r="K25" s="155"/>
      <c r="L25" s="275"/>
    </row>
    <row r="26" spans="1:14" ht="18.75" customHeight="1" x14ac:dyDescent="0.15">
      <c r="A26" s="153">
        <f>MAX($A$7:A25)+1</f>
        <v>4</v>
      </c>
      <c r="B26" s="141">
        <f>MAX($B$7:B25)+1</f>
        <v>45585</v>
      </c>
      <c r="C26" s="126">
        <f>WEEKDAY(B26)</f>
        <v>1</v>
      </c>
      <c r="D26" s="34"/>
      <c r="E26" s="45"/>
      <c r="F26" s="36"/>
      <c r="G26" s="46"/>
      <c r="H26" s="61" t="s">
        <v>86</v>
      </c>
      <c r="I26" s="61"/>
      <c r="J26" s="61"/>
      <c r="K26" s="155"/>
      <c r="L26" s="251" t="s">
        <v>72</v>
      </c>
      <c r="N26" s="98"/>
    </row>
    <row r="27" spans="1:14" ht="18.75" customHeight="1" x14ac:dyDescent="0.15">
      <c r="A27" s="153"/>
      <c r="B27" s="141"/>
      <c r="C27" s="44"/>
      <c r="D27" s="34"/>
      <c r="E27" s="80"/>
      <c r="F27" s="36"/>
      <c r="G27" s="35"/>
      <c r="H27" s="61" t="s">
        <v>38</v>
      </c>
      <c r="I27" s="61"/>
      <c r="J27" s="61"/>
      <c r="K27" s="155"/>
      <c r="L27" s="276"/>
      <c r="N27" s="98"/>
    </row>
    <row r="28" spans="1:14" ht="18.75" customHeight="1" x14ac:dyDescent="0.15">
      <c r="A28" s="156"/>
      <c r="B28" s="322"/>
      <c r="C28" s="157"/>
      <c r="D28" s="51"/>
      <c r="E28" s="158"/>
      <c r="F28" s="53"/>
      <c r="G28" s="52"/>
      <c r="H28" s="159"/>
      <c r="I28" s="159"/>
      <c r="J28" s="56" t="s">
        <v>32</v>
      </c>
      <c r="K28" s="160" t="s">
        <v>39</v>
      </c>
      <c r="L28" s="278"/>
      <c r="N28" s="98"/>
    </row>
    <row r="29" spans="1:14" ht="18.75" customHeight="1" x14ac:dyDescent="0.15">
      <c r="A29" s="168"/>
      <c r="B29" s="324"/>
      <c r="C29" s="169"/>
      <c r="D29" s="170"/>
      <c r="E29" s="171"/>
      <c r="F29" s="78"/>
      <c r="G29" s="172"/>
      <c r="H29" s="172"/>
      <c r="I29" s="165"/>
      <c r="J29" s="165"/>
      <c r="K29" s="173"/>
      <c r="L29" s="275"/>
      <c r="N29" s="98"/>
    </row>
    <row r="30" spans="1:14" ht="18.75" customHeight="1" x14ac:dyDescent="0.15">
      <c r="A30" s="153">
        <f>MAX($A$7:A28)+1</f>
        <v>5</v>
      </c>
      <c r="B30" s="141">
        <f>MAX($B$7:B28)+1</f>
        <v>45586</v>
      </c>
      <c r="C30" s="44">
        <f>WEEKDAY(B30)</f>
        <v>2</v>
      </c>
      <c r="D30" s="174"/>
      <c r="E30" s="279"/>
      <c r="F30" s="36"/>
      <c r="G30" s="60"/>
      <c r="H30" s="61" t="s">
        <v>86</v>
      </c>
      <c r="I30" s="46"/>
      <c r="J30" s="35"/>
      <c r="K30" s="155"/>
      <c r="L30" s="251" t="s">
        <v>72</v>
      </c>
      <c r="N30" s="98"/>
    </row>
    <row r="31" spans="1:14" ht="18.75" customHeight="1" x14ac:dyDescent="0.15">
      <c r="A31" s="153"/>
      <c r="B31" s="141"/>
      <c r="C31" s="44"/>
      <c r="D31" s="174"/>
      <c r="E31" s="279"/>
      <c r="F31" s="36"/>
      <c r="G31" s="60"/>
      <c r="H31" s="61" t="s">
        <v>38</v>
      </c>
      <c r="I31" s="46"/>
      <c r="J31" s="35"/>
      <c r="K31" s="155"/>
      <c r="L31" s="155"/>
      <c r="N31" s="98"/>
    </row>
    <row r="32" spans="1:14" ht="18.75" customHeight="1" x14ac:dyDescent="0.15">
      <c r="A32" s="156"/>
      <c r="B32" s="322"/>
      <c r="C32" s="157"/>
      <c r="D32" s="175"/>
      <c r="E32" s="176"/>
      <c r="F32" s="53"/>
      <c r="G32" s="52"/>
      <c r="H32" s="159"/>
      <c r="I32" s="52"/>
      <c r="J32" s="177" t="s">
        <v>13</v>
      </c>
      <c r="K32" s="160" t="s">
        <v>39</v>
      </c>
      <c r="L32" s="278"/>
      <c r="N32" s="98"/>
    </row>
    <row r="33" spans="1:15" ht="18.75" customHeight="1" x14ac:dyDescent="0.15">
      <c r="A33" s="178"/>
      <c r="B33" s="325"/>
      <c r="C33" s="179"/>
      <c r="D33" s="174"/>
      <c r="E33" s="279"/>
      <c r="F33" s="36"/>
      <c r="G33" s="60"/>
      <c r="H33" s="60"/>
      <c r="I33" s="61"/>
      <c r="J33" s="61"/>
      <c r="K33" s="155"/>
      <c r="L33" s="276"/>
      <c r="N33" s="98"/>
    </row>
    <row r="34" spans="1:15" ht="18.75" customHeight="1" x14ac:dyDescent="0.15">
      <c r="A34" s="153">
        <f>MAX($A$7:A32)+1</f>
        <v>6</v>
      </c>
      <c r="B34" s="141">
        <f>MAX($B$7:B32)+1</f>
        <v>45587</v>
      </c>
      <c r="C34" s="44">
        <f>WEEKDAY(B34)</f>
        <v>3</v>
      </c>
      <c r="D34" s="174"/>
      <c r="E34" s="279"/>
      <c r="F34" s="36"/>
      <c r="G34" s="60"/>
      <c r="H34" s="61" t="s">
        <v>86</v>
      </c>
      <c r="I34" s="46"/>
      <c r="J34" s="46"/>
      <c r="K34" s="155"/>
      <c r="L34" s="251" t="s">
        <v>72</v>
      </c>
      <c r="N34" s="98"/>
      <c r="O34" s="106"/>
    </row>
    <row r="35" spans="1:15" ht="18.75" customHeight="1" x14ac:dyDescent="0.15">
      <c r="A35" s="153"/>
      <c r="B35" s="326"/>
      <c r="C35" s="44"/>
      <c r="D35" s="174"/>
      <c r="E35" s="279"/>
      <c r="F35" s="36"/>
      <c r="G35" s="60"/>
      <c r="H35" s="61" t="s">
        <v>38</v>
      </c>
      <c r="I35" s="46"/>
      <c r="J35" s="46"/>
      <c r="K35" s="155"/>
      <c r="L35" s="155"/>
      <c r="N35" s="98"/>
      <c r="O35" s="106"/>
    </row>
    <row r="36" spans="1:15" ht="18.75" customHeight="1" x14ac:dyDescent="0.15">
      <c r="A36" s="156"/>
      <c r="B36" s="322"/>
      <c r="C36" s="157"/>
      <c r="D36" s="175"/>
      <c r="E36" s="176"/>
      <c r="F36" s="53"/>
      <c r="G36" s="52"/>
      <c r="H36" s="159"/>
      <c r="I36" s="52"/>
      <c r="J36" s="177" t="s">
        <v>13</v>
      </c>
      <c r="K36" s="160" t="s">
        <v>39</v>
      </c>
      <c r="L36" s="278"/>
      <c r="N36" s="98"/>
    </row>
    <row r="37" spans="1:15" ht="18.75" customHeight="1" x14ac:dyDescent="0.15">
      <c r="A37" s="178"/>
      <c r="B37" s="325"/>
      <c r="C37" s="179"/>
      <c r="D37" s="174"/>
      <c r="E37" s="279"/>
      <c r="F37" s="36"/>
      <c r="G37" s="60"/>
      <c r="H37" s="60"/>
      <c r="I37" s="61"/>
      <c r="J37" s="61"/>
      <c r="K37" s="155"/>
      <c r="L37" s="276"/>
      <c r="N37" s="98"/>
    </row>
    <row r="38" spans="1:15" ht="18.75" customHeight="1" x14ac:dyDescent="0.15">
      <c r="A38" s="153">
        <f>MAX($A$7:A36)+1</f>
        <v>7</v>
      </c>
      <c r="B38" s="141">
        <f>MAX($B$7:B36)+1</f>
        <v>45588</v>
      </c>
      <c r="C38" s="44">
        <f>WEEKDAY(B38)</f>
        <v>4</v>
      </c>
      <c r="D38" s="174"/>
      <c r="E38" s="279"/>
      <c r="F38" s="36"/>
      <c r="G38" s="60"/>
      <c r="H38" s="61" t="s">
        <v>86</v>
      </c>
      <c r="I38" s="46"/>
      <c r="J38" s="46"/>
      <c r="K38" s="155"/>
      <c r="L38" s="251" t="s">
        <v>72</v>
      </c>
      <c r="N38" s="98"/>
      <c r="O38" s="106"/>
    </row>
    <row r="39" spans="1:15" ht="18.75" customHeight="1" x14ac:dyDescent="0.15">
      <c r="A39" s="153"/>
      <c r="B39" s="141"/>
      <c r="C39" s="44"/>
      <c r="D39" s="174"/>
      <c r="E39" s="279"/>
      <c r="F39" s="36"/>
      <c r="G39" s="60"/>
      <c r="H39" s="61" t="s">
        <v>38</v>
      </c>
      <c r="I39" s="46"/>
      <c r="J39" s="46"/>
      <c r="K39" s="155"/>
      <c r="L39" s="155"/>
      <c r="N39" s="98"/>
      <c r="O39" s="106"/>
    </row>
    <row r="40" spans="1:15" ht="18.75" customHeight="1" x14ac:dyDescent="0.15">
      <c r="A40" s="156"/>
      <c r="B40" s="322"/>
      <c r="C40" s="157"/>
      <c r="D40" s="175"/>
      <c r="E40" s="176"/>
      <c r="F40" s="53"/>
      <c r="G40" s="52"/>
      <c r="H40" s="159"/>
      <c r="I40" s="52"/>
      <c r="J40" s="177" t="s">
        <v>13</v>
      </c>
      <c r="K40" s="160" t="s">
        <v>39</v>
      </c>
      <c r="L40" s="278"/>
      <c r="N40" s="98"/>
    </row>
    <row r="41" spans="1:15" ht="18.75" customHeight="1" x14ac:dyDescent="0.15">
      <c r="A41" s="178"/>
      <c r="B41" s="325"/>
      <c r="C41" s="179"/>
      <c r="D41" s="174"/>
      <c r="E41" s="279"/>
      <c r="F41" s="36"/>
      <c r="G41" s="60"/>
      <c r="H41" s="60"/>
      <c r="I41" s="61"/>
      <c r="J41" s="61"/>
      <c r="K41" s="155"/>
      <c r="L41" s="276"/>
      <c r="N41" s="98"/>
    </row>
    <row r="42" spans="1:15" ht="18.75" customHeight="1" x14ac:dyDescent="0.15">
      <c r="A42" s="153">
        <f>MAX($A$7:A40)+1</f>
        <v>8</v>
      </c>
      <c r="B42" s="141">
        <f>MAX($B$7:B40)+1</f>
        <v>45589</v>
      </c>
      <c r="C42" s="44">
        <f>WEEKDAY(B42)</f>
        <v>5</v>
      </c>
      <c r="D42" s="174"/>
      <c r="E42" s="279"/>
      <c r="F42" s="36"/>
      <c r="G42" s="60"/>
      <c r="H42" s="61" t="s">
        <v>86</v>
      </c>
      <c r="I42" s="46"/>
      <c r="J42" s="46"/>
      <c r="K42" s="155"/>
      <c r="L42" s="251" t="s">
        <v>72</v>
      </c>
      <c r="N42" s="98"/>
      <c r="O42" s="106"/>
    </row>
    <row r="43" spans="1:15" ht="18.75" customHeight="1" x14ac:dyDescent="0.15">
      <c r="A43" s="153"/>
      <c r="B43" s="326"/>
      <c r="C43" s="44"/>
      <c r="D43" s="174"/>
      <c r="E43" s="279"/>
      <c r="F43" s="36"/>
      <c r="G43" s="60"/>
      <c r="H43" s="61" t="s">
        <v>38</v>
      </c>
      <c r="I43" s="46"/>
      <c r="J43" s="46"/>
      <c r="K43" s="155"/>
      <c r="L43" s="155"/>
      <c r="N43" s="98"/>
      <c r="O43" s="106"/>
    </row>
    <row r="44" spans="1:15" ht="18.75" customHeight="1" x14ac:dyDescent="0.15">
      <c r="A44" s="156"/>
      <c r="B44" s="322"/>
      <c r="C44" s="157"/>
      <c r="D44" s="175"/>
      <c r="E44" s="176"/>
      <c r="F44" s="53"/>
      <c r="G44" s="52"/>
      <c r="H44" s="159"/>
      <c r="I44" s="52"/>
      <c r="J44" s="177" t="s">
        <v>13</v>
      </c>
      <c r="K44" s="160" t="s">
        <v>39</v>
      </c>
      <c r="L44" s="278"/>
      <c r="N44" s="98"/>
    </row>
    <row r="45" spans="1:15" ht="18.75" customHeight="1" x14ac:dyDescent="0.15">
      <c r="A45" s="178"/>
      <c r="B45" s="325"/>
      <c r="C45" s="179"/>
      <c r="D45" s="174"/>
      <c r="E45" s="279"/>
      <c r="F45" s="36"/>
      <c r="G45" s="60"/>
      <c r="H45" s="60"/>
      <c r="I45" s="61"/>
      <c r="J45" s="61"/>
      <c r="K45" s="155"/>
      <c r="L45" s="276"/>
      <c r="N45" s="98"/>
    </row>
    <row r="46" spans="1:15" ht="18.75" customHeight="1" x14ac:dyDescent="0.15">
      <c r="A46" s="153">
        <f>MAX($A$7:A44)+1</f>
        <v>9</v>
      </c>
      <c r="B46" s="141">
        <f>MAX($B$7:B44)+1</f>
        <v>45590</v>
      </c>
      <c r="C46" s="44">
        <f>WEEKDAY(B46)</f>
        <v>6</v>
      </c>
      <c r="D46" s="174"/>
      <c r="E46" s="279"/>
      <c r="F46" s="36"/>
      <c r="G46" s="60"/>
      <c r="H46" s="61" t="s">
        <v>86</v>
      </c>
      <c r="I46" s="46"/>
      <c r="J46" s="46"/>
      <c r="K46" s="155"/>
      <c r="L46" s="251" t="s">
        <v>72</v>
      </c>
      <c r="N46" s="98"/>
      <c r="O46" s="106"/>
    </row>
    <row r="47" spans="1:15" ht="18.75" customHeight="1" x14ac:dyDescent="0.15">
      <c r="A47" s="153"/>
      <c r="B47" s="141"/>
      <c r="C47" s="44"/>
      <c r="D47" s="174"/>
      <c r="E47" s="279"/>
      <c r="F47" s="36"/>
      <c r="G47" s="60"/>
      <c r="H47" s="61" t="s">
        <v>38</v>
      </c>
      <c r="I47" s="46"/>
      <c r="J47" s="46"/>
      <c r="K47" s="155"/>
      <c r="L47" s="155"/>
      <c r="N47" s="98"/>
      <c r="O47" s="106"/>
    </row>
    <row r="48" spans="1:15" ht="18.75" customHeight="1" x14ac:dyDescent="0.15">
      <c r="A48" s="156"/>
      <c r="B48" s="322"/>
      <c r="C48" s="157"/>
      <c r="D48" s="175"/>
      <c r="E48" s="176"/>
      <c r="F48" s="53"/>
      <c r="G48" s="52"/>
      <c r="H48" s="159"/>
      <c r="I48" s="52"/>
      <c r="J48" s="177" t="s">
        <v>13</v>
      </c>
      <c r="K48" s="160" t="s">
        <v>39</v>
      </c>
      <c r="L48" s="278"/>
      <c r="N48" s="98"/>
    </row>
    <row r="49" spans="1:15" ht="18.75" customHeight="1" x14ac:dyDescent="0.15">
      <c r="A49" s="178"/>
      <c r="B49" s="325"/>
      <c r="C49" s="179"/>
      <c r="D49" s="174"/>
      <c r="E49" s="279"/>
      <c r="F49" s="36"/>
      <c r="G49" s="60"/>
      <c r="H49" s="60"/>
      <c r="I49" s="61"/>
      <c r="J49" s="61"/>
      <c r="K49" s="155"/>
      <c r="L49" s="276"/>
      <c r="N49" s="98"/>
    </row>
    <row r="50" spans="1:15" ht="18.75" customHeight="1" x14ac:dyDescent="0.15">
      <c r="A50" s="153">
        <f>MAX($A$7:A48)+1</f>
        <v>10</v>
      </c>
      <c r="B50" s="141">
        <f>MAX($B$7:B48)+1</f>
        <v>45591</v>
      </c>
      <c r="C50" s="126">
        <f>WEEKDAY(B50)</f>
        <v>7</v>
      </c>
      <c r="D50" s="174"/>
      <c r="E50" s="279"/>
      <c r="F50" s="36"/>
      <c r="G50" s="60"/>
      <c r="H50" s="61" t="s">
        <v>86</v>
      </c>
      <c r="I50" s="46"/>
      <c r="J50" s="35"/>
      <c r="K50" s="155"/>
      <c r="L50" s="251" t="s">
        <v>72</v>
      </c>
      <c r="N50" s="98"/>
      <c r="O50" s="106"/>
    </row>
    <row r="51" spans="1:15" ht="18.75" customHeight="1" x14ac:dyDescent="0.15">
      <c r="A51" s="153"/>
      <c r="B51" s="141"/>
      <c r="C51" s="126"/>
      <c r="D51" s="174"/>
      <c r="E51" s="279"/>
      <c r="F51" s="36"/>
      <c r="G51" s="60"/>
      <c r="H51" s="61" t="s">
        <v>38</v>
      </c>
      <c r="I51" s="46"/>
      <c r="J51" s="35"/>
      <c r="K51" s="155"/>
      <c r="L51" s="155"/>
      <c r="N51" s="98"/>
      <c r="O51" s="106"/>
    </row>
    <row r="52" spans="1:15" ht="18.75" customHeight="1" x14ac:dyDescent="0.15">
      <c r="A52" s="156"/>
      <c r="B52" s="322"/>
      <c r="C52" s="157"/>
      <c r="D52" s="175"/>
      <c r="E52" s="176"/>
      <c r="F52" s="53"/>
      <c r="G52" s="52"/>
      <c r="H52" s="159"/>
      <c r="I52" s="52"/>
      <c r="J52" s="56" t="s">
        <v>13</v>
      </c>
      <c r="K52" s="160" t="s">
        <v>39</v>
      </c>
      <c r="L52" s="278"/>
      <c r="N52" s="98"/>
    </row>
    <row r="53" spans="1:15" ht="18.75" customHeight="1" x14ac:dyDescent="0.15">
      <c r="A53" s="178"/>
      <c r="B53" s="325"/>
      <c r="C53" s="179"/>
      <c r="D53" s="174"/>
      <c r="E53" s="279"/>
      <c r="F53" s="36"/>
      <c r="G53" s="60"/>
      <c r="H53" s="60"/>
      <c r="I53" s="61"/>
      <c r="J53" s="61"/>
      <c r="K53" s="155"/>
      <c r="L53" s="276"/>
      <c r="N53" s="98"/>
    </row>
    <row r="54" spans="1:15" ht="18.75" customHeight="1" x14ac:dyDescent="0.15">
      <c r="A54" s="153">
        <f>MAX($A$7:A52)+1</f>
        <v>11</v>
      </c>
      <c r="B54" s="141">
        <f>MAX($B$7:B52)+1</f>
        <v>45592</v>
      </c>
      <c r="C54" s="126">
        <f>WEEKDAY(B54)</f>
        <v>1</v>
      </c>
      <c r="D54" s="174"/>
      <c r="E54" s="279"/>
      <c r="F54" s="36"/>
      <c r="G54" s="60"/>
      <c r="H54" s="61" t="s">
        <v>86</v>
      </c>
      <c r="I54" s="46"/>
      <c r="J54" s="35"/>
      <c r="K54" s="155"/>
      <c r="L54" s="251" t="s">
        <v>72</v>
      </c>
      <c r="N54" s="98"/>
      <c r="O54" s="106"/>
    </row>
    <row r="55" spans="1:15" ht="18.75" customHeight="1" x14ac:dyDescent="0.15">
      <c r="A55" s="153"/>
      <c r="B55" s="141"/>
      <c r="C55" s="126"/>
      <c r="D55" s="174"/>
      <c r="E55" s="279"/>
      <c r="F55" s="36"/>
      <c r="G55" s="60"/>
      <c r="H55" s="61" t="s">
        <v>38</v>
      </c>
      <c r="I55" s="46"/>
      <c r="J55" s="35"/>
      <c r="K55" s="155"/>
      <c r="L55" s="155"/>
      <c r="N55" s="98"/>
      <c r="O55" s="106"/>
    </row>
    <row r="56" spans="1:15" ht="18.75" customHeight="1" x14ac:dyDescent="0.15">
      <c r="A56" s="156"/>
      <c r="B56" s="322"/>
      <c r="C56" s="157"/>
      <c r="D56" s="175"/>
      <c r="E56" s="176"/>
      <c r="F56" s="53"/>
      <c r="G56" s="52"/>
      <c r="H56" s="159"/>
      <c r="I56" s="52"/>
      <c r="J56" s="56" t="s">
        <v>13</v>
      </c>
      <c r="K56" s="160" t="s">
        <v>39</v>
      </c>
      <c r="L56" s="278"/>
      <c r="N56" s="98"/>
    </row>
    <row r="57" spans="1:15" ht="18.75" customHeight="1" x14ac:dyDescent="0.15">
      <c r="A57" s="178"/>
      <c r="B57" s="325"/>
      <c r="C57" s="179"/>
      <c r="D57" s="174"/>
      <c r="E57" s="279"/>
      <c r="F57" s="36"/>
      <c r="G57" s="60"/>
      <c r="H57" s="60"/>
      <c r="I57" s="61"/>
      <c r="J57" s="61"/>
      <c r="K57" s="155"/>
      <c r="L57" s="276"/>
      <c r="N57" s="98"/>
    </row>
    <row r="58" spans="1:15" ht="18.75" customHeight="1" x14ac:dyDescent="0.15">
      <c r="A58" s="153">
        <f>MAX($A$7:A56)+1</f>
        <v>12</v>
      </c>
      <c r="B58" s="141">
        <f>MAX($B$7:B56)+1</f>
        <v>45593</v>
      </c>
      <c r="C58" s="44">
        <f>WEEKDAY(B58)</f>
        <v>2</v>
      </c>
      <c r="D58" s="174"/>
      <c r="E58" s="279"/>
      <c r="F58" s="36"/>
      <c r="G58" s="60"/>
      <c r="H58" s="61" t="s">
        <v>86</v>
      </c>
      <c r="I58" s="46"/>
      <c r="J58" s="35"/>
      <c r="K58" s="155"/>
      <c r="L58" s="251" t="s">
        <v>72</v>
      </c>
      <c r="N58" s="98"/>
      <c r="O58" s="106"/>
    </row>
    <row r="59" spans="1:15" ht="18.75" customHeight="1" x14ac:dyDescent="0.15">
      <c r="A59" s="153"/>
      <c r="B59" s="141"/>
      <c r="C59" s="44"/>
      <c r="D59" s="174"/>
      <c r="E59" s="279"/>
      <c r="F59" s="36"/>
      <c r="G59" s="60"/>
      <c r="H59" s="61" t="s">
        <v>38</v>
      </c>
      <c r="I59" s="46"/>
      <c r="J59" s="35"/>
      <c r="K59" s="155"/>
      <c r="L59" s="280"/>
      <c r="N59" s="98"/>
      <c r="O59" s="106"/>
    </row>
    <row r="60" spans="1:15" ht="18.75" customHeight="1" x14ac:dyDescent="0.15">
      <c r="A60" s="156"/>
      <c r="B60" s="322"/>
      <c r="C60" s="157"/>
      <c r="D60" s="175"/>
      <c r="E60" s="176"/>
      <c r="F60" s="53"/>
      <c r="G60" s="52"/>
      <c r="H60" s="159"/>
      <c r="I60" s="52"/>
      <c r="J60" s="56" t="s">
        <v>13</v>
      </c>
      <c r="K60" s="160" t="s">
        <v>39</v>
      </c>
      <c r="L60" s="278"/>
      <c r="N60" s="98"/>
    </row>
    <row r="61" spans="1:15" ht="18.75" customHeight="1" x14ac:dyDescent="0.15">
      <c r="A61" s="178"/>
      <c r="B61" s="325"/>
      <c r="C61" s="179"/>
      <c r="D61" s="174"/>
      <c r="E61" s="279"/>
      <c r="F61" s="36"/>
      <c r="G61" s="60"/>
      <c r="H61" s="60"/>
      <c r="I61" s="61"/>
      <c r="J61" s="61"/>
      <c r="K61" s="155"/>
      <c r="L61" s="276"/>
      <c r="N61" s="98"/>
    </row>
    <row r="62" spans="1:15" ht="18.75" customHeight="1" x14ac:dyDescent="0.15">
      <c r="A62" s="153">
        <f>MAX($A$7:A60)+1</f>
        <v>13</v>
      </c>
      <c r="B62" s="141">
        <f>MAX($B$7:B60)+1</f>
        <v>45594</v>
      </c>
      <c r="C62" s="44">
        <f>WEEKDAY(B62)</f>
        <v>3</v>
      </c>
      <c r="D62" s="174"/>
      <c r="E62" s="279"/>
      <c r="F62" s="36"/>
      <c r="G62" s="60"/>
      <c r="H62" s="61" t="s">
        <v>87</v>
      </c>
      <c r="I62" s="61"/>
      <c r="J62" s="35"/>
      <c r="K62" s="155"/>
      <c r="L62" s="251" t="s">
        <v>72</v>
      </c>
      <c r="N62" s="98">
        <v>0.33333333333333331</v>
      </c>
    </row>
    <row r="63" spans="1:15" ht="18.75" customHeight="1" x14ac:dyDescent="0.15">
      <c r="A63" s="153"/>
      <c r="B63" s="141"/>
      <c r="C63" s="44"/>
      <c r="D63" s="174"/>
      <c r="E63" s="279"/>
      <c r="F63" s="36"/>
      <c r="G63" s="60"/>
      <c r="H63" s="61" t="s">
        <v>88</v>
      </c>
      <c r="I63" s="61"/>
      <c r="J63" s="35"/>
      <c r="K63" s="155"/>
      <c r="L63" s="280"/>
      <c r="N63" s="98"/>
    </row>
    <row r="64" spans="1:15" ht="18.75" customHeight="1" x14ac:dyDescent="0.15">
      <c r="A64" s="153"/>
      <c r="B64" s="141"/>
      <c r="C64" s="44"/>
      <c r="D64" s="174"/>
      <c r="E64" s="279"/>
      <c r="F64" s="36"/>
      <c r="G64" s="60"/>
      <c r="H64" s="61" t="s">
        <v>89</v>
      </c>
      <c r="I64" s="61"/>
      <c r="J64" s="35"/>
      <c r="K64" s="155"/>
      <c r="L64" s="281"/>
      <c r="N64" s="98">
        <v>0.66666666666666663</v>
      </c>
    </row>
    <row r="65" spans="1:14" ht="18.75" customHeight="1" x14ac:dyDescent="0.15">
      <c r="A65" s="153"/>
      <c r="B65" s="141"/>
      <c r="C65" s="44"/>
      <c r="D65" s="174"/>
      <c r="E65" s="279"/>
      <c r="F65" s="36"/>
      <c r="G65" s="60"/>
      <c r="H65" s="61" t="s">
        <v>90</v>
      </c>
      <c r="I65" s="61"/>
      <c r="J65" s="35"/>
      <c r="K65" s="155"/>
      <c r="L65" s="281"/>
      <c r="N65" s="98">
        <v>0.66666666666666663</v>
      </c>
    </row>
    <row r="66" spans="1:14" ht="18.75" customHeight="1" x14ac:dyDescent="0.15">
      <c r="A66" s="156"/>
      <c r="B66" s="322"/>
      <c r="C66" s="157"/>
      <c r="D66" s="175"/>
      <c r="E66" s="180"/>
      <c r="F66" s="53"/>
      <c r="G66" s="67"/>
      <c r="H66" s="159"/>
      <c r="I66" s="159"/>
      <c r="J66" s="56" t="s">
        <v>13</v>
      </c>
      <c r="K66" s="160" t="s">
        <v>39</v>
      </c>
      <c r="L66" s="278"/>
      <c r="N66" s="98"/>
    </row>
    <row r="67" spans="1:14" ht="18.75" customHeight="1" x14ac:dyDescent="0.15">
      <c r="A67" s="178"/>
      <c r="B67" s="325"/>
      <c r="C67" s="179"/>
      <c r="D67" s="174"/>
      <c r="E67" s="279"/>
      <c r="F67" s="36"/>
      <c r="G67" s="60"/>
      <c r="H67" s="60"/>
      <c r="I67" s="61"/>
      <c r="J67" s="61"/>
      <c r="K67" s="155"/>
      <c r="L67" s="276"/>
      <c r="N67" s="98"/>
    </row>
    <row r="68" spans="1:14" ht="18.75" customHeight="1" x14ac:dyDescent="0.15">
      <c r="A68" s="153">
        <f>MAX($A$7:A66)+1</f>
        <v>14</v>
      </c>
      <c r="B68" s="141">
        <f>MAX($B$7:B66)+1</f>
        <v>45595</v>
      </c>
      <c r="C68" s="44">
        <f>WEEKDAY(B68)</f>
        <v>4</v>
      </c>
      <c r="D68" s="174"/>
      <c r="E68" s="279"/>
      <c r="F68" s="36"/>
      <c r="G68" s="60"/>
      <c r="H68" s="61" t="s">
        <v>150</v>
      </c>
      <c r="I68" s="61"/>
      <c r="J68" s="61"/>
      <c r="K68" s="155"/>
      <c r="L68" s="251" t="s">
        <v>72</v>
      </c>
      <c r="N68" s="98"/>
    </row>
    <row r="69" spans="1:14" ht="18.75" customHeight="1" x14ac:dyDescent="0.15">
      <c r="A69" s="153"/>
      <c r="B69" s="141"/>
      <c r="C69" s="44"/>
      <c r="D69" s="174"/>
      <c r="E69" s="279"/>
      <c r="F69" s="36"/>
      <c r="G69" s="60"/>
      <c r="H69" s="61" t="s">
        <v>41</v>
      </c>
      <c r="I69" s="61"/>
      <c r="J69" s="61"/>
      <c r="K69" s="155"/>
      <c r="L69" s="276"/>
      <c r="N69" s="98"/>
    </row>
    <row r="70" spans="1:14" ht="18.75" customHeight="1" x14ac:dyDescent="0.15">
      <c r="A70" s="153"/>
      <c r="B70" s="141"/>
      <c r="C70" s="44"/>
      <c r="D70" s="174"/>
      <c r="E70" s="279"/>
      <c r="F70" s="36"/>
      <c r="G70" s="60"/>
      <c r="H70" s="60" t="s">
        <v>91</v>
      </c>
      <c r="I70" s="61"/>
      <c r="J70" s="61"/>
      <c r="K70" s="155"/>
      <c r="L70" s="276"/>
      <c r="N70" s="98"/>
    </row>
    <row r="71" spans="1:14" ht="18.75" customHeight="1" x14ac:dyDescent="0.15">
      <c r="A71" s="153"/>
      <c r="B71" s="141"/>
      <c r="C71" s="44"/>
      <c r="D71" s="174"/>
      <c r="E71" s="279"/>
      <c r="F71" s="36"/>
      <c r="G71" s="60"/>
      <c r="H71" s="61" t="s">
        <v>92</v>
      </c>
      <c r="I71" s="61"/>
      <c r="J71" s="61"/>
      <c r="K71" s="155"/>
      <c r="L71" s="276"/>
      <c r="N71" s="98"/>
    </row>
    <row r="72" spans="1:14" ht="18.75" customHeight="1" x14ac:dyDescent="0.15">
      <c r="A72" s="178"/>
      <c r="B72" s="325"/>
      <c r="C72" s="179"/>
      <c r="D72" s="174"/>
      <c r="E72" s="279"/>
      <c r="F72" s="36"/>
      <c r="G72" s="60"/>
      <c r="H72" s="60"/>
      <c r="I72" s="61"/>
      <c r="J72" s="56" t="s">
        <v>13</v>
      </c>
      <c r="K72" s="160" t="s">
        <v>39</v>
      </c>
      <c r="L72" s="276"/>
      <c r="N72" s="98"/>
    </row>
    <row r="73" spans="1:14" ht="18.75" customHeight="1" x14ac:dyDescent="0.15">
      <c r="A73" s="168"/>
      <c r="B73" s="324"/>
      <c r="C73" s="169"/>
      <c r="D73" s="170"/>
      <c r="E73" s="171"/>
      <c r="F73" s="78"/>
      <c r="G73" s="172"/>
      <c r="H73" s="172"/>
      <c r="I73" s="165"/>
      <c r="J73" s="165"/>
      <c r="K73" s="173"/>
      <c r="L73" s="275"/>
      <c r="N73" s="98"/>
    </row>
    <row r="74" spans="1:14" ht="18.75" customHeight="1" x14ac:dyDescent="0.15">
      <c r="A74" s="153">
        <f>MAX($A$7:A68)+1</f>
        <v>15</v>
      </c>
      <c r="B74" s="141">
        <f>MAX($B$7:B68)+1</f>
        <v>45596</v>
      </c>
      <c r="C74" s="44">
        <f>WEEKDAY(B74)</f>
        <v>5</v>
      </c>
      <c r="D74" s="174"/>
      <c r="E74" s="279"/>
      <c r="F74" s="36"/>
      <c r="G74" s="60"/>
      <c r="H74" s="61" t="s">
        <v>93</v>
      </c>
      <c r="I74" s="61"/>
      <c r="J74" s="61"/>
      <c r="K74" s="155"/>
      <c r="L74" s="276"/>
      <c r="N74" s="98">
        <v>0.29166666666666669</v>
      </c>
    </row>
    <row r="75" spans="1:14" ht="18.75" customHeight="1" x14ac:dyDescent="0.15">
      <c r="A75" s="153"/>
      <c r="B75" s="141"/>
      <c r="C75" s="44"/>
      <c r="D75" s="34">
        <v>0.40972222222222227</v>
      </c>
      <c r="E75" s="80" t="s">
        <v>32</v>
      </c>
      <c r="F75" s="81" t="s">
        <v>42</v>
      </c>
      <c r="G75" s="46" t="s">
        <v>130</v>
      </c>
      <c r="H75" s="61"/>
      <c r="I75" s="38"/>
      <c r="J75" s="61"/>
      <c r="K75" s="155"/>
      <c r="L75" s="251" t="s">
        <v>74</v>
      </c>
      <c r="N75" s="98"/>
    </row>
    <row r="76" spans="1:14" ht="18.75" customHeight="1" x14ac:dyDescent="0.15">
      <c r="A76" s="153"/>
      <c r="B76" s="141"/>
      <c r="C76" s="44"/>
      <c r="D76" s="34">
        <v>0.44097222222222227</v>
      </c>
      <c r="E76" s="80" t="s">
        <v>12</v>
      </c>
      <c r="F76" s="81" t="s">
        <v>31</v>
      </c>
      <c r="G76" s="46"/>
      <c r="H76" s="60"/>
      <c r="I76" s="82"/>
      <c r="J76" s="61"/>
      <c r="K76" s="155"/>
      <c r="L76" s="251" t="s">
        <v>155</v>
      </c>
      <c r="N76" s="98"/>
    </row>
    <row r="77" spans="1:14" ht="18.75" customHeight="1" x14ac:dyDescent="0.15">
      <c r="A77" s="153"/>
      <c r="B77" s="141"/>
      <c r="C77" s="44"/>
      <c r="D77" s="125">
        <v>0.52777777777777779</v>
      </c>
      <c r="E77" s="80" t="s">
        <v>12</v>
      </c>
      <c r="F77" s="81" t="s">
        <v>37</v>
      </c>
      <c r="G77" s="46" t="s">
        <v>53</v>
      </c>
      <c r="H77" s="60"/>
      <c r="I77" s="82"/>
      <c r="J77" s="61"/>
      <c r="K77" s="155"/>
      <c r="L77" s="276"/>
      <c r="N77" s="98"/>
    </row>
    <row r="78" spans="1:14" ht="18.75" customHeight="1" x14ac:dyDescent="0.15">
      <c r="A78" s="153"/>
      <c r="B78" s="141"/>
      <c r="C78" s="44"/>
      <c r="D78" s="125">
        <v>0.64583333333333337</v>
      </c>
      <c r="E78" s="80" t="s">
        <v>43</v>
      </c>
      <c r="F78" s="81" t="s">
        <v>44</v>
      </c>
      <c r="G78" s="35"/>
      <c r="H78" s="60"/>
      <c r="I78" s="82"/>
      <c r="J78" s="61"/>
      <c r="K78" s="155"/>
      <c r="L78" s="276"/>
      <c r="N78" s="98"/>
    </row>
    <row r="79" spans="1:14" ht="18.75" customHeight="1" x14ac:dyDescent="0.15">
      <c r="A79" s="156"/>
      <c r="B79" s="322"/>
      <c r="C79" s="157"/>
      <c r="D79" s="175"/>
      <c r="E79" s="176"/>
      <c r="F79" s="53"/>
      <c r="G79" s="52"/>
      <c r="H79" s="159"/>
      <c r="I79" s="52"/>
      <c r="J79" s="56" t="s">
        <v>94</v>
      </c>
      <c r="K79" s="160" t="s">
        <v>39</v>
      </c>
      <c r="L79" s="278"/>
      <c r="N79" s="98"/>
    </row>
    <row r="80" spans="1:14" ht="18.75" customHeight="1" x14ac:dyDescent="0.15">
      <c r="A80" s="153"/>
      <c r="B80" s="141"/>
      <c r="C80" s="44"/>
      <c r="D80" s="174"/>
      <c r="E80" s="167"/>
      <c r="F80" s="36"/>
      <c r="G80" s="35"/>
      <c r="H80" s="46"/>
      <c r="I80" s="35"/>
      <c r="J80" s="35"/>
      <c r="K80" s="35"/>
      <c r="L80" s="282"/>
      <c r="N80" s="98"/>
    </row>
    <row r="81" spans="1:14" ht="18.75" customHeight="1" x14ac:dyDescent="0.15">
      <c r="A81" s="153">
        <f>MAX($A$7:A76)+1</f>
        <v>16</v>
      </c>
      <c r="B81" s="141">
        <f>MAX($B$7:B74)+1</f>
        <v>45597</v>
      </c>
      <c r="C81" s="44">
        <f>WEEKDAY(B81)</f>
        <v>6</v>
      </c>
      <c r="D81" s="174"/>
      <c r="E81" s="279"/>
      <c r="F81" s="36"/>
      <c r="G81" s="60"/>
      <c r="H81" s="61" t="s">
        <v>95</v>
      </c>
      <c r="I81" s="61"/>
      <c r="J81" s="61"/>
      <c r="K81" s="272"/>
      <c r="L81" s="273"/>
      <c r="N81" s="98">
        <v>0.4375</v>
      </c>
    </row>
    <row r="82" spans="1:14" ht="18.75" customHeight="1" thickBot="1" x14ac:dyDescent="0.2">
      <c r="A82" s="181"/>
      <c r="B82" s="327"/>
      <c r="C82" s="182"/>
      <c r="D82" s="183"/>
      <c r="E82" s="184"/>
      <c r="F82" s="88"/>
      <c r="G82" s="87"/>
      <c r="H82" s="185"/>
      <c r="I82" s="87"/>
      <c r="J82" s="87"/>
      <c r="K82" s="87"/>
      <c r="L82" s="283"/>
    </row>
    <row r="83" spans="1:14" ht="18.75" customHeight="1" x14ac:dyDescent="0.15">
      <c r="A83" s="186"/>
      <c r="B83" s="96"/>
      <c r="C83" s="97"/>
      <c r="D83" s="98"/>
      <c r="E83" s="167"/>
      <c r="F83" s="35"/>
      <c r="G83" s="35"/>
      <c r="H83" s="46"/>
      <c r="I83" s="35"/>
      <c r="J83" s="35"/>
      <c r="K83" s="35"/>
      <c r="L83" s="35"/>
    </row>
    <row r="84" spans="1:14" ht="18.75" customHeight="1" x14ac:dyDescent="0.15">
      <c r="A84" s="187" t="s">
        <v>45</v>
      </c>
      <c r="B84" s="60"/>
      <c r="C84" s="60"/>
      <c r="D84" s="60"/>
      <c r="E84" s="60"/>
      <c r="F84" s="60"/>
      <c r="G84" s="60"/>
      <c r="H84" s="60"/>
      <c r="I84" s="60"/>
      <c r="J84" s="60"/>
      <c r="K84" s="35"/>
      <c r="L84" s="35"/>
    </row>
    <row r="85" spans="1:14" ht="18.600000000000001" customHeight="1" x14ac:dyDescent="0.45">
      <c r="A85" s="116" t="s">
        <v>140</v>
      </c>
      <c r="B85" s="150"/>
      <c r="C85" s="150"/>
      <c r="D85" s="150"/>
      <c r="F85" s="150"/>
    </row>
    <row r="86" spans="1:14" ht="15.75" customHeight="1" x14ac:dyDescent="0.15">
      <c r="A86" s="150"/>
      <c r="B86" s="150"/>
      <c r="C86" s="150"/>
      <c r="D86" s="150"/>
      <c r="F86" s="150"/>
    </row>
    <row r="87" spans="1:14" ht="24.95" customHeight="1" x14ac:dyDescent="0.15">
      <c r="A87" s="150"/>
      <c r="B87" s="150"/>
      <c r="C87" s="150"/>
      <c r="D87" s="150"/>
      <c r="F87" s="150"/>
    </row>
    <row r="88" spans="1:14" ht="24.95" customHeight="1" x14ac:dyDescent="0.15">
      <c r="A88" s="150"/>
      <c r="B88" s="150"/>
      <c r="C88" s="150"/>
      <c r="D88" s="150"/>
      <c r="F88" s="150"/>
    </row>
    <row r="89" spans="1:14" ht="24.95" customHeight="1" x14ac:dyDescent="0.15">
      <c r="A89" s="150"/>
      <c r="B89" s="150"/>
      <c r="C89" s="150"/>
      <c r="D89" s="150"/>
      <c r="F89" s="150"/>
    </row>
    <row r="90" spans="1:14" ht="24.95" customHeight="1" x14ac:dyDescent="0.15">
      <c r="A90" s="150"/>
      <c r="B90" s="150"/>
      <c r="C90" s="150"/>
      <c r="D90" s="150"/>
      <c r="F90" s="150"/>
    </row>
    <row r="91" spans="1:14" ht="24.95" customHeight="1" x14ac:dyDescent="0.15">
      <c r="A91" s="150"/>
      <c r="B91" s="150"/>
      <c r="C91" s="150"/>
      <c r="D91" s="150"/>
      <c r="F91" s="150"/>
    </row>
    <row r="92" spans="1:14" ht="24.95" customHeight="1" x14ac:dyDescent="0.15">
      <c r="A92" s="150"/>
      <c r="B92" s="150"/>
      <c r="C92" s="150"/>
      <c r="D92" s="150"/>
      <c r="F92" s="150"/>
    </row>
  </sheetData>
  <mergeCells count="8">
    <mergeCell ref="A3:L3"/>
    <mergeCell ref="A5:A6"/>
    <mergeCell ref="B5:B6"/>
    <mergeCell ref="C5:C6"/>
    <mergeCell ref="D5:D6"/>
    <mergeCell ref="E5:F6"/>
    <mergeCell ref="G5:K6"/>
    <mergeCell ref="L5:L6"/>
  </mergeCells>
  <phoneticPr fontId="1"/>
  <printOptions horizontalCentered="1"/>
  <pageMargins left="0.59055118110236227" right="0.59055118110236227" top="0.59055118110236227" bottom="0.59055118110236227" header="0.31496062992125984" footer="0.31496062992125984"/>
  <pageSetup paperSize="9" scale="5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EFA5-8CC7-4E8E-AA17-2188FC9E6159}">
  <sheetPr>
    <tabColor rgb="FF0000FF"/>
    <pageSetUpPr fitToPage="1"/>
  </sheetPr>
  <dimension ref="A1:M82"/>
  <sheetViews>
    <sheetView view="pageBreakPreview" topLeftCell="A49" zoomScale="85" zoomScaleNormal="100" zoomScaleSheetLayoutView="85" workbookViewId="0">
      <selection activeCell="H72" sqref="H72"/>
    </sheetView>
  </sheetViews>
  <sheetFormatPr defaultColWidth="9" defaultRowHeight="19.5" x14ac:dyDescent="0.45"/>
  <cols>
    <col min="1" max="1" width="5.125" style="17" customWidth="1"/>
    <col min="2" max="2" width="23.5" style="139" customWidth="1"/>
    <col min="3" max="3" width="4.125" style="19" customWidth="1"/>
    <col min="4" max="4" width="13" style="20" customWidth="1"/>
    <col min="5" max="5" width="14.125" style="21" customWidth="1"/>
    <col min="6" max="6" width="3.375" style="21" customWidth="1"/>
    <col min="7" max="7" width="2.875" style="21" customWidth="1"/>
    <col min="8" max="9" width="31.375" style="21" customWidth="1"/>
    <col min="10" max="10" width="15.875" style="25" customWidth="1"/>
    <col min="11" max="11" width="4.125" style="21" customWidth="1"/>
    <col min="12" max="12" width="26.75" style="21" customWidth="1"/>
    <col min="13" max="13" width="9" style="24"/>
    <col min="14" max="16384" width="9" style="21"/>
  </cols>
  <sheetData>
    <row r="1" spans="1:13" ht="21" customHeight="1" x14ac:dyDescent="0.45">
      <c r="J1" s="22"/>
      <c r="K1" s="23"/>
    </row>
    <row r="2" spans="1:13" ht="7.5" customHeight="1" x14ac:dyDescent="0.45">
      <c r="K2" s="26"/>
    </row>
    <row r="3" spans="1:13" s="27" customFormat="1" ht="27" customHeight="1" x14ac:dyDescent="0.15">
      <c r="A3" s="290" t="s">
        <v>157</v>
      </c>
      <c r="B3" s="290"/>
      <c r="C3" s="290"/>
      <c r="D3" s="290"/>
      <c r="E3" s="290"/>
      <c r="F3" s="290"/>
      <c r="G3" s="290"/>
      <c r="H3" s="290"/>
      <c r="I3" s="290"/>
      <c r="J3" s="290"/>
      <c r="K3" s="290"/>
      <c r="M3" s="28"/>
    </row>
    <row r="4" spans="1:13" s="27" customFormat="1" ht="18" customHeight="1" thickBot="1" x14ac:dyDescent="0.2">
      <c r="A4" s="29"/>
      <c r="B4" s="140"/>
      <c r="C4" s="93"/>
      <c r="D4" s="93"/>
      <c r="E4" s="93"/>
      <c r="F4" s="93"/>
      <c r="G4" s="93"/>
      <c r="H4" s="93"/>
      <c r="I4" s="93"/>
      <c r="J4" s="93"/>
      <c r="K4" s="93"/>
      <c r="M4" s="28"/>
    </row>
    <row r="5" spans="1:13" s="25" customFormat="1" ht="21" customHeight="1" x14ac:dyDescent="0.45">
      <c r="A5" s="291" t="s">
        <v>23</v>
      </c>
      <c r="B5" s="320" t="s">
        <v>24</v>
      </c>
      <c r="C5" s="295" t="s">
        <v>25</v>
      </c>
      <c r="D5" s="297" t="s">
        <v>26</v>
      </c>
      <c r="E5" s="299" t="s">
        <v>27</v>
      </c>
      <c r="F5" s="300"/>
      <c r="G5" s="303" t="s">
        <v>28</v>
      </c>
      <c r="H5" s="303"/>
      <c r="I5" s="303"/>
      <c r="J5" s="303"/>
      <c r="K5" s="304"/>
      <c r="L5" s="318" t="s">
        <v>156</v>
      </c>
      <c r="M5" s="30"/>
    </row>
    <row r="6" spans="1:13" s="25" customFormat="1" ht="21" customHeight="1" thickBot="1" x14ac:dyDescent="0.5">
      <c r="A6" s="292"/>
      <c r="B6" s="321"/>
      <c r="C6" s="296"/>
      <c r="D6" s="298"/>
      <c r="E6" s="301"/>
      <c r="F6" s="302"/>
      <c r="G6" s="305"/>
      <c r="H6" s="305"/>
      <c r="I6" s="305"/>
      <c r="J6" s="305"/>
      <c r="K6" s="306"/>
      <c r="L6" s="319"/>
      <c r="M6" s="30"/>
    </row>
    <row r="7" spans="1:13" s="41" customFormat="1" ht="16.5" customHeight="1" thickTop="1" x14ac:dyDescent="0.15">
      <c r="A7" s="31"/>
      <c r="B7" s="141"/>
      <c r="C7" s="33"/>
      <c r="D7" s="34"/>
      <c r="E7" s="35"/>
      <c r="F7" s="36"/>
      <c r="G7" s="35"/>
      <c r="H7" s="37"/>
      <c r="I7" s="38"/>
      <c r="J7" s="39"/>
      <c r="K7" s="40"/>
      <c r="L7" s="261"/>
      <c r="M7" s="42"/>
    </row>
    <row r="8" spans="1:13" s="41" customFormat="1" ht="16.5" customHeight="1" x14ac:dyDescent="0.15">
      <c r="A8" s="43">
        <v>1</v>
      </c>
      <c r="B8" s="141">
        <v>45713</v>
      </c>
      <c r="C8" s="44">
        <f>WEEKDAY(B8)</f>
        <v>3</v>
      </c>
      <c r="D8" s="125">
        <v>0.72569444444444453</v>
      </c>
      <c r="E8" s="45" t="s">
        <v>29</v>
      </c>
      <c r="F8" s="36" t="s">
        <v>30</v>
      </c>
      <c r="G8" s="270" t="s">
        <v>138</v>
      </c>
      <c r="H8" s="37"/>
      <c r="I8" s="38"/>
      <c r="J8" s="47"/>
      <c r="K8" s="48"/>
      <c r="L8" s="261"/>
      <c r="M8" s="42"/>
    </row>
    <row r="9" spans="1:13" s="41" customFormat="1" ht="16.5" customHeight="1" x14ac:dyDescent="0.15">
      <c r="A9" s="43"/>
      <c r="B9" s="141"/>
      <c r="C9" s="44"/>
      <c r="D9" s="125">
        <v>0.92361111111111116</v>
      </c>
      <c r="E9" s="45" t="s">
        <v>12</v>
      </c>
      <c r="F9" s="36" t="s">
        <v>31</v>
      </c>
      <c r="G9" s="46"/>
      <c r="H9" s="37"/>
      <c r="I9" s="38"/>
      <c r="J9" s="47"/>
      <c r="K9" s="48"/>
      <c r="L9" s="251" t="s">
        <v>67</v>
      </c>
      <c r="M9" s="42"/>
    </row>
    <row r="10" spans="1:13" s="41" customFormat="1" ht="16.5" customHeight="1" x14ac:dyDescent="0.15">
      <c r="A10" s="49"/>
      <c r="B10" s="142"/>
      <c r="C10" s="50"/>
      <c r="D10" s="51"/>
      <c r="E10" s="52"/>
      <c r="F10" s="53"/>
      <c r="G10" s="52"/>
      <c r="H10" s="54"/>
      <c r="I10" s="55"/>
      <c r="J10" s="56" t="s">
        <v>48</v>
      </c>
      <c r="K10" s="57" t="s">
        <v>33</v>
      </c>
      <c r="L10" s="262"/>
      <c r="M10" s="42"/>
    </row>
    <row r="11" spans="1:13" s="41" customFormat="1" ht="16.5" customHeight="1" x14ac:dyDescent="0.15">
      <c r="A11" s="31"/>
      <c r="B11" s="143"/>
      <c r="C11" s="58"/>
      <c r="D11" s="34"/>
      <c r="E11" s="35"/>
      <c r="F11" s="36"/>
      <c r="G11" s="35"/>
      <c r="H11" s="37"/>
      <c r="I11" s="38"/>
      <c r="J11" s="35"/>
      <c r="K11" s="59"/>
      <c r="L11" s="261"/>
      <c r="M11" s="42"/>
    </row>
    <row r="12" spans="1:13" s="41" customFormat="1" ht="16.5" customHeight="1" x14ac:dyDescent="0.15">
      <c r="A12" s="43">
        <f>A8+1</f>
        <v>2</v>
      </c>
      <c r="B12" s="141">
        <f>MAX(B7:B$10)+1</f>
        <v>45714</v>
      </c>
      <c r="C12" s="44">
        <f>WEEKDAY(B12)</f>
        <v>4</v>
      </c>
      <c r="D12" s="34">
        <v>0.33333333333333331</v>
      </c>
      <c r="E12" s="45" t="s">
        <v>12</v>
      </c>
      <c r="F12" s="36" t="s">
        <v>37</v>
      </c>
      <c r="G12" s="46" t="s">
        <v>55</v>
      </c>
      <c r="H12" s="61"/>
      <c r="I12" s="38"/>
      <c r="J12" s="35"/>
      <c r="K12" s="59"/>
      <c r="L12" s="251" t="s">
        <v>67</v>
      </c>
      <c r="M12" s="42"/>
    </row>
    <row r="13" spans="1:13" s="41" customFormat="1" ht="16.5" customHeight="1" x14ac:dyDescent="0.15">
      <c r="A13" s="43"/>
      <c r="B13" s="141"/>
      <c r="C13" s="44"/>
      <c r="D13" s="34">
        <v>0.36458333333333331</v>
      </c>
      <c r="E13" s="80" t="s">
        <v>32</v>
      </c>
      <c r="F13" s="36" t="s">
        <v>65</v>
      </c>
      <c r="G13" s="35"/>
      <c r="H13" s="61"/>
      <c r="I13" s="38"/>
      <c r="J13" s="35"/>
      <c r="K13" s="59"/>
      <c r="L13" s="261"/>
      <c r="M13" s="42"/>
    </row>
    <row r="14" spans="1:13" s="41" customFormat="1" ht="16.5" customHeight="1" x14ac:dyDescent="0.15">
      <c r="A14" s="43"/>
      <c r="B14" s="141"/>
      <c r="C14" s="44"/>
      <c r="D14" s="125"/>
      <c r="E14" s="63"/>
      <c r="F14" s="36"/>
      <c r="G14" s="35"/>
      <c r="H14" s="61" t="s">
        <v>36</v>
      </c>
      <c r="I14" s="38"/>
      <c r="J14" s="35"/>
      <c r="K14" s="59"/>
      <c r="L14" s="255" t="s">
        <v>69</v>
      </c>
      <c r="M14" s="42"/>
    </row>
    <row r="15" spans="1:13" s="41" customFormat="1" ht="16.5" customHeight="1" x14ac:dyDescent="0.15">
      <c r="A15" s="43"/>
      <c r="B15" s="141"/>
      <c r="C15" s="44"/>
      <c r="D15" s="34"/>
      <c r="E15" s="45"/>
      <c r="F15" s="36"/>
      <c r="G15" s="60"/>
      <c r="H15" s="61" t="s">
        <v>99</v>
      </c>
      <c r="I15" s="38"/>
      <c r="J15" s="35"/>
      <c r="K15" s="59"/>
      <c r="L15" s="251"/>
      <c r="M15" s="42"/>
    </row>
    <row r="16" spans="1:13" s="41" customFormat="1" ht="16.5" customHeight="1" x14ac:dyDescent="0.15">
      <c r="A16" s="31"/>
      <c r="B16" s="143"/>
      <c r="C16" s="58"/>
      <c r="D16" s="34">
        <v>0.58333333333333337</v>
      </c>
      <c r="E16" s="63" t="s">
        <v>13</v>
      </c>
      <c r="F16" s="36" t="s">
        <v>37</v>
      </c>
      <c r="G16" s="46" t="s">
        <v>154</v>
      </c>
      <c r="H16" s="61"/>
      <c r="I16" s="38"/>
      <c r="J16" s="35"/>
      <c r="K16" s="59"/>
      <c r="L16" s="261"/>
      <c r="M16" s="42"/>
    </row>
    <row r="17" spans="1:13" s="41" customFormat="1" ht="16.5" customHeight="1" x14ac:dyDescent="0.15">
      <c r="A17" s="31"/>
      <c r="B17" s="143"/>
      <c r="C17" s="58"/>
      <c r="D17" s="34">
        <v>0.59375</v>
      </c>
      <c r="E17" s="63" t="s">
        <v>10</v>
      </c>
      <c r="F17" s="36" t="s">
        <v>31</v>
      </c>
      <c r="G17" s="35"/>
      <c r="H17" s="61"/>
      <c r="I17" s="38"/>
      <c r="J17" s="35"/>
      <c r="K17" s="59"/>
      <c r="L17" s="261"/>
      <c r="M17" s="42"/>
    </row>
    <row r="18" spans="1:13" s="41" customFormat="1" ht="16.5" customHeight="1" x14ac:dyDescent="0.15">
      <c r="A18" s="31"/>
      <c r="B18" s="143"/>
      <c r="C18" s="58"/>
      <c r="D18" s="34"/>
      <c r="E18" s="63"/>
      <c r="F18" s="36"/>
      <c r="G18" s="35"/>
      <c r="H18" s="61" t="s">
        <v>70</v>
      </c>
      <c r="I18" s="38"/>
      <c r="J18" s="35"/>
      <c r="K18" s="59"/>
      <c r="L18" s="255" t="s">
        <v>69</v>
      </c>
      <c r="M18" s="42"/>
    </row>
    <row r="19" spans="1:13" s="41" customFormat="1" ht="16.5" customHeight="1" x14ac:dyDescent="0.15">
      <c r="A19" s="31"/>
      <c r="B19" s="143"/>
      <c r="C19" s="58"/>
      <c r="D19" s="34"/>
      <c r="E19" s="63"/>
      <c r="F19" s="36"/>
      <c r="G19" s="35"/>
      <c r="H19" s="61" t="s">
        <v>46</v>
      </c>
      <c r="I19" s="38"/>
      <c r="J19" s="35"/>
      <c r="K19" s="59"/>
      <c r="L19" s="261"/>
      <c r="M19" s="42"/>
    </row>
    <row r="20" spans="1:13" s="41" customFormat="1" ht="16.5" customHeight="1" x14ac:dyDescent="0.15">
      <c r="A20" s="62"/>
      <c r="B20" s="142"/>
      <c r="C20" s="50"/>
      <c r="D20" s="51"/>
      <c r="E20" s="52"/>
      <c r="F20" s="53"/>
      <c r="G20" s="52"/>
      <c r="H20" s="54"/>
      <c r="I20" s="55"/>
      <c r="J20" s="56" t="s">
        <v>47</v>
      </c>
      <c r="K20" s="57" t="s">
        <v>33</v>
      </c>
      <c r="L20" s="262"/>
      <c r="M20" s="42"/>
    </row>
    <row r="21" spans="1:13" s="41" customFormat="1" ht="16.5" customHeight="1" x14ac:dyDescent="0.15">
      <c r="A21" s="31"/>
      <c r="B21" s="143"/>
      <c r="C21" s="58"/>
      <c r="D21" s="34"/>
      <c r="E21" s="35"/>
      <c r="F21" s="36"/>
      <c r="G21" s="35"/>
      <c r="H21" s="37"/>
      <c r="I21" s="38"/>
      <c r="J21" s="35"/>
      <c r="K21" s="59"/>
      <c r="L21" s="261"/>
      <c r="M21" s="42"/>
    </row>
    <row r="22" spans="1:13" s="41" customFormat="1" ht="16.5" customHeight="1" x14ac:dyDescent="0.15">
      <c r="A22" s="43">
        <f>A12+1</f>
        <v>3</v>
      </c>
      <c r="B22" s="141">
        <f>MAX(B$7:B12)+1</f>
        <v>45715</v>
      </c>
      <c r="C22" s="44">
        <f>WEEKDAY(B22)</f>
        <v>5</v>
      </c>
      <c r="D22" s="34"/>
      <c r="E22" s="61"/>
      <c r="F22" s="36"/>
      <c r="G22" s="46"/>
      <c r="H22" s="61" t="s">
        <v>38</v>
      </c>
      <c r="I22" s="38"/>
      <c r="J22" s="35"/>
      <c r="K22" s="59"/>
      <c r="L22" s="251" t="s">
        <v>72</v>
      </c>
      <c r="M22" s="42"/>
    </row>
    <row r="23" spans="1:13" s="41" customFormat="1" ht="16.5" customHeight="1" x14ac:dyDescent="0.15">
      <c r="A23" s="43"/>
      <c r="B23" s="141"/>
      <c r="C23" s="44"/>
      <c r="D23" s="34"/>
      <c r="E23" s="63"/>
      <c r="F23" s="36"/>
      <c r="G23" s="46"/>
      <c r="H23" s="61"/>
      <c r="I23" s="38"/>
      <c r="J23" s="35"/>
      <c r="K23" s="59"/>
      <c r="L23" s="261"/>
      <c r="M23" s="42"/>
    </row>
    <row r="24" spans="1:13" s="41" customFormat="1" ht="16.5" customHeight="1" x14ac:dyDescent="0.15">
      <c r="A24" s="62"/>
      <c r="B24" s="142"/>
      <c r="C24" s="50"/>
      <c r="D24" s="51"/>
      <c r="E24" s="52"/>
      <c r="F24" s="53"/>
      <c r="G24" s="52"/>
      <c r="H24" s="54"/>
      <c r="I24" s="55"/>
      <c r="J24" s="56" t="s">
        <v>47</v>
      </c>
      <c r="K24" s="57" t="s">
        <v>33</v>
      </c>
      <c r="L24" s="262"/>
      <c r="M24" s="42"/>
    </row>
    <row r="25" spans="1:13" s="41" customFormat="1" ht="16.5" customHeight="1" x14ac:dyDescent="0.15">
      <c r="A25" s="31"/>
      <c r="B25" s="143"/>
      <c r="C25" s="58"/>
      <c r="D25" s="34"/>
      <c r="E25" s="46"/>
      <c r="F25" s="64"/>
      <c r="G25" s="65"/>
      <c r="H25" s="60"/>
      <c r="I25" s="65"/>
      <c r="J25" s="35"/>
      <c r="K25" s="59"/>
      <c r="L25" s="261"/>
      <c r="M25" s="42"/>
    </row>
    <row r="26" spans="1:13" s="41" customFormat="1" ht="16.5" customHeight="1" x14ac:dyDescent="0.15">
      <c r="A26" s="43">
        <f>A22+1</f>
        <v>4</v>
      </c>
      <c r="B26" s="141">
        <f>MAX(B$7:B22)+1</f>
        <v>45716</v>
      </c>
      <c r="C26" s="44">
        <f>WEEKDAY(B26)</f>
        <v>6</v>
      </c>
      <c r="D26" s="34"/>
      <c r="E26" s="63"/>
      <c r="F26" s="36"/>
      <c r="G26" s="35"/>
      <c r="H26" s="61" t="s">
        <v>38</v>
      </c>
      <c r="I26" s="46"/>
      <c r="J26" s="35"/>
      <c r="K26" s="59"/>
      <c r="L26" s="251" t="s">
        <v>72</v>
      </c>
      <c r="M26" s="42"/>
    </row>
    <row r="27" spans="1:13" s="41" customFormat="1" ht="16.5" customHeight="1" x14ac:dyDescent="0.15">
      <c r="A27" s="43"/>
      <c r="B27" s="141"/>
      <c r="C27" s="44"/>
      <c r="D27" s="34"/>
      <c r="E27" s="63"/>
      <c r="F27" s="36"/>
      <c r="G27" s="35"/>
      <c r="H27" s="61"/>
      <c r="I27" s="46"/>
      <c r="J27" s="35"/>
      <c r="K27" s="59"/>
      <c r="L27" s="261"/>
      <c r="M27" s="42"/>
    </row>
    <row r="28" spans="1:13" s="41" customFormat="1" ht="16.5" customHeight="1" x14ac:dyDescent="0.15">
      <c r="A28" s="62"/>
      <c r="B28" s="142"/>
      <c r="C28" s="269"/>
      <c r="D28" s="51"/>
      <c r="E28" s="52"/>
      <c r="F28" s="53"/>
      <c r="G28" s="66"/>
      <c r="H28" s="67"/>
      <c r="I28" s="66"/>
      <c r="J28" s="56" t="s">
        <v>47</v>
      </c>
      <c r="K28" s="68" t="s">
        <v>39</v>
      </c>
      <c r="L28" s="262"/>
      <c r="M28" s="42"/>
    </row>
    <row r="29" spans="1:13" s="41" customFormat="1" ht="16.5" customHeight="1" x14ac:dyDescent="0.15">
      <c r="A29" s="31"/>
      <c r="B29" s="143"/>
      <c r="C29" s="58"/>
      <c r="D29" s="34"/>
      <c r="E29" s="46"/>
      <c r="F29" s="64"/>
      <c r="G29" s="65"/>
      <c r="H29" s="60"/>
      <c r="I29" s="65"/>
      <c r="J29" s="35"/>
      <c r="K29" s="59"/>
      <c r="L29" s="261"/>
      <c r="M29" s="42"/>
    </row>
    <row r="30" spans="1:13" s="41" customFormat="1" ht="16.5" customHeight="1" x14ac:dyDescent="0.15">
      <c r="A30" s="43">
        <f>A26+1</f>
        <v>5</v>
      </c>
      <c r="B30" s="141">
        <f>MAX(B$7:B26)+1</f>
        <v>45717</v>
      </c>
      <c r="C30" s="126">
        <f>WEEKDAY(B30)</f>
        <v>7</v>
      </c>
      <c r="D30" s="34"/>
      <c r="E30" s="63"/>
      <c r="F30" s="36"/>
      <c r="G30" s="35"/>
      <c r="H30" s="61" t="s">
        <v>38</v>
      </c>
      <c r="I30" s="46"/>
      <c r="J30" s="35"/>
      <c r="K30" s="59"/>
      <c r="L30" s="251" t="s">
        <v>72</v>
      </c>
      <c r="M30" s="42"/>
    </row>
    <row r="31" spans="1:13" s="41" customFormat="1" ht="16.5" customHeight="1" x14ac:dyDescent="0.15">
      <c r="A31" s="43"/>
      <c r="B31" s="141"/>
      <c r="C31" s="126"/>
      <c r="D31" s="34"/>
      <c r="E31" s="63"/>
      <c r="F31" s="36"/>
      <c r="G31" s="35"/>
      <c r="H31" s="61"/>
      <c r="I31" s="46"/>
      <c r="J31" s="35"/>
      <c r="K31" s="59"/>
      <c r="L31" s="261"/>
      <c r="M31" s="42"/>
    </row>
    <row r="32" spans="1:13" s="41" customFormat="1" ht="16.5" customHeight="1" x14ac:dyDescent="0.15">
      <c r="A32" s="62"/>
      <c r="B32" s="142"/>
      <c r="C32" s="137"/>
      <c r="D32" s="51"/>
      <c r="E32" s="52"/>
      <c r="F32" s="53"/>
      <c r="G32" s="66"/>
      <c r="H32" s="67"/>
      <c r="I32" s="66"/>
      <c r="J32" s="56" t="s">
        <v>47</v>
      </c>
      <c r="K32" s="68" t="s">
        <v>39</v>
      </c>
      <c r="L32" s="262"/>
      <c r="M32" s="42"/>
    </row>
    <row r="33" spans="1:13" s="70" customFormat="1" ht="16.5" customHeight="1" x14ac:dyDescent="0.15">
      <c r="A33" s="69"/>
      <c r="B33" s="141"/>
      <c r="C33" s="138"/>
      <c r="D33" s="34"/>
      <c r="E33" s="46"/>
      <c r="F33" s="64"/>
      <c r="G33" s="35"/>
      <c r="H33" s="60"/>
      <c r="I33" s="23"/>
      <c r="J33" s="35"/>
      <c r="K33" s="59"/>
      <c r="L33" s="263"/>
      <c r="M33" s="71"/>
    </row>
    <row r="34" spans="1:13" s="70" customFormat="1" ht="16.5" customHeight="1" x14ac:dyDescent="0.15">
      <c r="A34" s="43">
        <f>A30+1</f>
        <v>6</v>
      </c>
      <c r="B34" s="141">
        <f>MAX(B$7:B30)+1</f>
        <v>45718</v>
      </c>
      <c r="C34" s="126">
        <f>WEEKDAY(B34)</f>
        <v>1</v>
      </c>
      <c r="D34" s="34"/>
      <c r="E34" s="63"/>
      <c r="F34" s="64"/>
      <c r="G34" s="46"/>
      <c r="H34" s="61" t="s">
        <v>38</v>
      </c>
      <c r="I34" s="23"/>
      <c r="J34" s="35"/>
      <c r="K34" s="59"/>
      <c r="L34" s="251" t="s">
        <v>72</v>
      </c>
      <c r="M34" s="71"/>
    </row>
    <row r="35" spans="1:13" s="70" customFormat="1" ht="16.5" customHeight="1" x14ac:dyDescent="0.15">
      <c r="A35" s="43"/>
      <c r="B35" s="141"/>
      <c r="C35" s="44"/>
      <c r="D35" s="34"/>
      <c r="E35" s="63"/>
      <c r="F35" s="64"/>
      <c r="G35" s="46"/>
      <c r="H35" s="61"/>
      <c r="I35" s="23"/>
      <c r="J35" s="35"/>
      <c r="K35" s="59"/>
      <c r="L35" s="263"/>
      <c r="M35" s="71"/>
    </row>
    <row r="36" spans="1:13" s="70" customFormat="1" ht="16.5" customHeight="1" x14ac:dyDescent="0.15">
      <c r="A36" s="72"/>
      <c r="B36" s="142"/>
      <c r="C36" s="50"/>
      <c r="D36" s="51"/>
      <c r="E36" s="52"/>
      <c r="F36" s="53"/>
      <c r="G36" s="52"/>
      <c r="H36" s="67"/>
      <c r="I36" s="66"/>
      <c r="J36" s="56" t="s">
        <v>47</v>
      </c>
      <c r="K36" s="68" t="s">
        <v>39</v>
      </c>
      <c r="L36" s="265"/>
      <c r="M36" s="71"/>
    </row>
    <row r="37" spans="1:13" s="70" customFormat="1" ht="16.5" customHeight="1" x14ac:dyDescent="0.15">
      <c r="A37" s="73"/>
      <c r="B37" s="143"/>
      <c r="C37" s="58"/>
      <c r="D37" s="34"/>
      <c r="E37" s="35"/>
      <c r="F37" s="36"/>
      <c r="G37" s="35"/>
      <c r="H37" s="60"/>
      <c r="I37" s="23"/>
      <c r="J37" s="35"/>
      <c r="K37" s="59"/>
      <c r="L37" s="263"/>
      <c r="M37" s="71"/>
    </row>
    <row r="38" spans="1:13" s="70" customFormat="1" ht="16.5" customHeight="1" x14ac:dyDescent="0.15">
      <c r="A38" s="43">
        <f>A34+1</f>
        <v>7</v>
      </c>
      <c r="B38" s="141">
        <f>MAX(B$7:B36)+1</f>
        <v>45719</v>
      </c>
      <c r="C38" s="44">
        <f>WEEKDAY(B38)</f>
        <v>2</v>
      </c>
      <c r="D38" s="34"/>
      <c r="E38" s="45"/>
      <c r="F38" s="36"/>
      <c r="G38" s="46"/>
      <c r="H38" s="61" t="s">
        <v>38</v>
      </c>
      <c r="I38" s="23"/>
      <c r="J38" s="46"/>
      <c r="K38" s="74"/>
      <c r="L38" s="251" t="s">
        <v>72</v>
      </c>
      <c r="M38" s="71"/>
    </row>
    <row r="39" spans="1:13" s="70" customFormat="1" ht="16.5" customHeight="1" x14ac:dyDescent="0.15">
      <c r="A39" s="43"/>
      <c r="B39" s="141"/>
      <c r="C39" s="44"/>
      <c r="D39" s="34"/>
      <c r="E39" s="45"/>
      <c r="F39" s="36"/>
      <c r="G39" s="46"/>
      <c r="H39" s="61"/>
      <c r="I39" s="23"/>
      <c r="J39" s="46"/>
      <c r="K39" s="74"/>
      <c r="L39" s="263"/>
      <c r="M39" s="71"/>
    </row>
    <row r="40" spans="1:13" s="70" customFormat="1" ht="16.5" customHeight="1" x14ac:dyDescent="0.15">
      <c r="A40" s="75"/>
      <c r="B40" s="142"/>
      <c r="C40" s="50"/>
      <c r="D40" s="51"/>
      <c r="E40" s="76"/>
      <c r="F40" s="77"/>
      <c r="G40" s="52"/>
      <c r="H40" s="67"/>
      <c r="I40" s="66"/>
      <c r="J40" s="56" t="s">
        <v>47</v>
      </c>
      <c r="K40" s="68" t="s">
        <v>39</v>
      </c>
      <c r="L40" s="265"/>
      <c r="M40" s="71"/>
    </row>
    <row r="41" spans="1:13" s="70" customFormat="1" ht="16.5" customHeight="1" x14ac:dyDescent="0.15">
      <c r="A41" s="69"/>
      <c r="B41" s="141"/>
      <c r="C41" s="33"/>
      <c r="D41" s="34"/>
      <c r="E41" s="46"/>
      <c r="F41" s="64"/>
      <c r="G41" s="35"/>
      <c r="H41" s="60"/>
      <c r="I41" s="23"/>
      <c r="J41" s="35"/>
      <c r="K41" s="59"/>
      <c r="L41" s="263"/>
      <c r="M41" s="71"/>
    </row>
    <row r="42" spans="1:13" s="70" customFormat="1" ht="16.5" customHeight="1" x14ac:dyDescent="0.15">
      <c r="A42" s="43">
        <f>A38+1</f>
        <v>8</v>
      </c>
      <c r="B42" s="141">
        <f>MAX(B$7:B38)+1</f>
        <v>45720</v>
      </c>
      <c r="C42" s="44">
        <f>WEEKDAY(B42)</f>
        <v>3</v>
      </c>
      <c r="D42" s="34"/>
      <c r="E42" s="63"/>
      <c r="F42" s="64"/>
      <c r="G42" s="46"/>
      <c r="H42" s="61" t="s">
        <v>38</v>
      </c>
      <c r="I42" s="23"/>
      <c r="J42" s="35"/>
      <c r="K42" s="59"/>
      <c r="L42" s="251" t="s">
        <v>72</v>
      </c>
      <c r="M42" s="71"/>
    </row>
    <row r="43" spans="1:13" s="70" customFormat="1" ht="16.5" customHeight="1" x14ac:dyDescent="0.15">
      <c r="A43" s="43"/>
      <c r="B43" s="141"/>
      <c r="C43" s="44"/>
      <c r="D43" s="34"/>
      <c r="E43" s="63"/>
      <c r="F43" s="64"/>
      <c r="G43" s="46"/>
      <c r="H43" s="61"/>
      <c r="I43" s="23"/>
      <c r="J43" s="35"/>
      <c r="K43" s="59"/>
      <c r="L43" s="263"/>
      <c r="M43" s="71"/>
    </row>
    <row r="44" spans="1:13" s="70" customFormat="1" ht="16.5" customHeight="1" x14ac:dyDescent="0.15">
      <c r="A44" s="72"/>
      <c r="B44" s="142"/>
      <c r="C44" s="50"/>
      <c r="D44" s="51"/>
      <c r="E44" s="52"/>
      <c r="F44" s="53"/>
      <c r="G44" s="52"/>
      <c r="H44" s="67"/>
      <c r="I44" s="66"/>
      <c r="J44" s="56" t="s">
        <v>47</v>
      </c>
      <c r="K44" s="68" t="s">
        <v>39</v>
      </c>
      <c r="L44" s="265"/>
      <c r="M44" s="71"/>
    </row>
    <row r="45" spans="1:13" s="70" customFormat="1" ht="16.5" customHeight="1" x14ac:dyDescent="0.15">
      <c r="A45" s="73"/>
      <c r="B45" s="143"/>
      <c r="C45" s="58"/>
      <c r="D45" s="34"/>
      <c r="E45" s="35"/>
      <c r="F45" s="78"/>
      <c r="G45" s="35"/>
      <c r="H45" s="60"/>
      <c r="I45" s="23"/>
      <c r="J45" s="35"/>
      <c r="K45" s="59"/>
      <c r="L45" s="263"/>
      <c r="M45" s="71"/>
    </row>
    <row r="46" spans="1:13" s="70" customFormat="1" ht="16.5" customHeight="1" x14ac:dyDescent="0.15">
      <c r="A46" s="43">
        <f>A42+1</f>
        <v>9</v>
      </c>
      <c r="B46" s="141">
        <f>MAX(B$7:B44)+1</f>
        <v>45721</v>
      </c>
      <c r="C46" s="44">
        <f>WEEKDAY(B46)</f>
        <v>4</v>
      </c>
      <c r="D46" s="34"/>
      <c r="E46" s="63"/>
      <c r="F46" s="36"/>
      <c r="G46" s="46"/>
      <c r="H46" s="61" t="s">
        <v>38</v>
      </c>
      <c r="I46" s="23"/>
      <c r="J46" s="35"/>
      <c r="K46" s="59"/>
      <c r="L46" s="251" t="s">
        <v>72</v>
      </c>
      <c r="M46" s="71"/>
    </row>
    <row r="47" spans="1:13" s="70" customFormat="1" ht="16.5" customHeight="1" x14ac:dyDescent="0.15">
      <c r="A47" s="43"/>
      <c r="B47" s="141"/>
      <c r="C47" s="44"/>
      <c r="D47" s="34"/>
      <c r="E47" s="63"/>
      <c r="F47" s="36"/>
      <c r="G47" s="46"/>
      <c r="H47" s="61"/>
      <c r="I47" s="23"/>
      <c r="J47" s="35"/>
      <c r="K47" s="59"/>
      <c r="L47" s="263"/>
      <c r="M47" s="71"/>
    </row>
    <row r="48" spans="1:13" s="70" customFormat="1" ht="16.5" customHeight="1" x14ac:dyDescent="0.15">
      <c r="A48" s="75"/>
      <c r="B48" s="142"/>
      <c r="C48" s="50"/>
      <c r="D48" s="51"/>
      <c r="E48" s="76"/>
      <c r="F48" s="77"/>
      <c r="G48" s="52"/>
      <c r="H48" s="67"/>
      <c r="I48" s="66"/>
      <c r="J48" s="56" t="s">
        <v>47</v>
      </c>
      <c r="K48" s="68" t="s">
        <v>39</v>
      </c>
      <c r="L48" s="265"/>
      <c r="M48" s="71"/>
    </row>
    <row r="49" spans="1:13" s="70" customFormat="1" ht="16.5" customHeight="1" x14ac:dyDescent="0.15">
      <c r="A49" s="73"/>
      <c r="B49" s="143"/>
      <c r="C49" s="58"/>
      <c r="D49" s="34"/>
      <c r="E49" s="35"/>
      <c r="F49" s="78"/>
      <c r="G49" s="35"/>
      <c r="H49" s="60"/>
      <c r="I49" s="23"/>
      <c r="J49" s="35"/>
      <c r="K49" s="59"/>
      <c r="L49" s="263"/>
      <c r="M49" s="71"/>
    </row>
    <row r="50" spans="1:13" s="70" customFormat="1" ht="16.5" customHeight="1" x14ac:dyDescent="0.15">
      <c r="A50" s="43">
        <f>A46+1</f>
        <v>10</v>
      </c>
      <c r="B50" s="141">
        <f>MAX(B$7:B48)+1</f>
        <v>45722</v>
      </c>
      <c r="C50" s="44">
        <f>WEEKDAY(B50)</f>
        <v>5</v>
      </c>
      <c r="D50" s="34"/>
      <c r="E50" s="63"/>
      <c r="F50" s="36"/>
      <c r="G50" s="46"/>
      <c r="H50" s="61" t="s">
        <v>38</v>
      </c>
      <c r="I50" s="23"/>
      <c r="J50" s="35"/>
      <c r="K50" s="59"/>
      <c r="L50" s="251" t="s">
        <v>72</v>
      </c>
      <c r="M50" s="71"/>
    </row>
    <row r="51" spans="1:13" s="70" customFormat="1" ht="16.5" customHeight="1" x14ac:dyDescent="0.15">
      <c r="A51" s="43"/>
      <c r="B51" s="141"/>
      <c r="C51" s="44"/>
      <c r="D51" s="34"/>
      <c r="E51" s="63"/>
      <c r="F51" s="36"/>
      <c r="G51" s="46"/>
      <c r="H51" s="61"/>
      <c r="I51" s="23"/>
      <c r="J51" s="35"/>
      <c r="K51" s="59"/>
      <c r="L51" s="263"/>
      <c r="M51" s="71"/>
    </row>
    <row r="52" spans="1:13" s="70" customFormat="1" ht="16.5" customHeight="1" x14ac:dyDescent="0.15">
      <c r="A52" s="75"/>
      <c r="B52" s="142"/>
      <c r="C52" s="50"/>
      <c r="D52" s="51"/>
      <c r="E52" s="76"/>
      <c r="F52" s="77"/>
      <c r="G52" s="52"/>
      <c r="H52" s="67"/>
      <c r="I52" s="66"/>
      <c r="J52" s="56" t="s">
        <v>47</v>
      </c>
      <c r="K52" s="68" t="s">
        <v>39</v>
      </c>
      <c r="L52" s="265"/>
      <c r="M52" s="71"/>
    </row>
    <row r="53" spans="1:13" s="70" customFormat="1" ht="16.5" customHeight="1" x14ac:dyDescent="0.15">
      <c r="A53" s="73"/>
      <c r="B53" s="143"/>
      <c r="C53" s="58"/>
      <c r="D53" s="34"/>
      <c r="E53" s="35"/>
      <c r="F53" s="78"/>
      <c r="G53" s="35"/>
      <c r="H53" s="60"/>
      <c r="I53" s="23"/>
      <c r="J53" s="35"/>
      <c r="K53" s="59"/>
      <c r="L53" s="263"/>
      <c r="M53" s="71"/>
    </row>
    <row r="54" spans="1:13" s="70" customFormat="1" ht="16.5" customHeight="1" x14ac:dyDescent="0.15">
      <c r="A54" s="43">
        <f>A50+1</f>
        <v>11</v>
      </c>
      <c r="B54" s="141">
        <f>MAX(B$7:B52)+1</f>
        <v>45723</v>
      </c>
      <c r="C54" s="44">
        <f>WEEKDAY(B54)</f>
        <v>6</v>
      </c>
      <c r="D54" s="34"/>
      <c r="E54" s="63"/>
      <c r="F54" s="36"/>
      <c r="G54" s="46"/>
      <c r="H54" s="61" t="s">
        <v>38</v>
      </c>
      <c r="I54" s="23"/>
      <c r="J54" s="35"/>
      <c r="K54" s="59"/>
      <c r="L54" s="251" t="s">
        <v>72</v>
      </c>
      <c r="M54" s="71"/>
    </row>
    <row r="55" spans="1:13" s="70" customFormat="1" ht="16.5" customHeight="1" x14ac:dyDescent="0.15">
      <c r="A55" s="43"/>
      <c r="B55" s="141"/>
      <c r="C55" s="44"/>
      <c r="D55" s="34"/>
      <c r="E55" s="63"/>
      <c r="F55" s="36"/>
      <c r="G55" s="46"/>
      <c r="H55" s="61"/>
      <c r="I55" s="23"/>
      <c r="J55" s="35"/>
      <c r="K55" s="59"/>
      <c r="L55" s="263"/>
      <c r="M55" s="71"/>
    </row>
    <row r="56" spans="1:13" s="70" customFormat="1" ht="16.5" customHeight="1" x14ac:dyDescent="0.15">
      <c r="A56" s="75"/>
      <c r="B56" s="142"/>
      <c r="C56" s="50"/>
      <c r="D56" s="51"/>
      <c r="E56" s="76"/>
      <c r="F56" s="77"/>
      <c r="G56" s="52"/>
      <c r="H56" s="67"/>
      <c r="I56" s="66"/>
      <c r="J56" s="56" t="s">
        <v>47</v>
      </c>
      <c r="K56" s="68" t="s">
        <v>39</v>
      </c>
      <c r="L56" s="265"/>
      <c r="M56" s="71"/>
    </row>
    <row r="57" spans="1:13" s="70" customFormat="1" ht="16.5" customHeight="1" x14ac:dyDescent="0.15">
      <c r="A57" s="73"/>
      <c r="B57" s="143"/>
      <c r="C57" s="58"/>
      <c r="D57" s="34"/>
      <c r="E57" s="35"/>
      <c r="F57" s="78"/>
      <c r="G57" s="35"/>
      <c r="H57" s="60"/>
      <c r="I57" s="23"/>
      <c r="J57" s="35"/>
      <c r="K57" s="59"/>
      <c r="L57" s="263"/>
      <c r="M57" s="71"/>
    </row>
    <row r="58" spans="1:13" s="70" customFormat="1" ht="16.5" customHeight="1" x14ac:dyDescent="0.15">
      <c r="A58" s="43">
        <f>A54+1</f>
        <v>12</v>
      </c>
      <c r="B58" s="141">
        <f>MAX(B$7:B56)+1</f>
        <v>45724</v>
      </c>
      <c r="C58" s="126">
        <f>WEEKDAY(B58)</f>
        <v>7</v>
      </c>
      <c r="D58" s="34"/>
      <c r="E58" s="63"/>
      <c r="F58" s="36"/>
      <c r="G58" s="46"/>
      <c r="H58" s="61" t="s">
        <v>38</v>
      </c>
      <c r="I58" s="23"/>
      <c r="J58" s="35"/>
      <c r="K58" s="59"/>
      <c r="L58" s="251" t="s">
        <v>72</v>
      </c>
      <c r="M58" s="71"/>
    </row>
    <row r="59" spans="1:13" s="70" customFormat="1" ht="16.5" customHeight="1" x14ac:dyDescent="0.15">
      <c r="A59" s="43"/>
      <c r="B59" s="141"/>
      <c r="C59" s="126"/>
      <c r="D59" s="34"/>
      <c r="E59" s="63"/>
      <c r="F59" s="36"/>
      <c r="G59" s="46"/>
      <c r="H59" s="61"/>
      <c r="I59" s="23"/>
      <c r="J59" s="35"/>
      <c r="K59" s="59"/>
      <c r="L59" s="263"/>
      <c r="M59" s="71"/>
    </row>
    <row r="60" spans="1:13" s="70" customFormat="1" ht="16.5" customHeight="1" x14ac:dyDescent="0.15">
      <c r="A60" s="75"/>
      <c r="B60" s="142"/>
      <c r="C60" s="137"/>
      <c r="D60" s="51"/>
      <c r="E60" s="76"/>
      <c r="F60" s="77"/>
      <c r="G60" s="52"/>
      <c r="H60" s="67"/>
      <c r="I60" s="66"/>
      <c r="J60" s="56" t="s">
        <v>47</v>
      </c>
      <c r="K60" s="68" t="s">
        <v>39</v>
      </c>
      <c r="L60" s="265"/>
      <c r="M60" s="71"/>
    </row>
    <row r="61" spans="1:13" s="70" customFormat="1" ht="16.5" customHeight="1" x14ac:dyDescent="0.15">
      <c r="A61" s="73"/>
      <c r="B61" s="143"/>
      <c r="C61" s="194"/>
      <c r="D61" s="34"/>
      <c r="E61" s="35"/>
      <c r="F61" s="78"/>
      <c r="G61" s="35"/>
      <c r="H61" s="60"/>
      <c r="I61" s="23"/>
      <c r="J61" s="35"/>
      <c r="K61" s="59"/>
      <c r="L61" s="263"/>
      <c r="M61" s="71"/>
    </row>
    <row r="62" spans="1:13" s="70" customFormat="1" ht="16.5" customHeight="1" x14ac:dyDescent="0.15">
      <c r="A62" s="43">
        <f>A58+1</f>
        <v>13</v>
      </c>
      <c r="B62" s="141">
        <f>MAX(B$7:B60)+1</f>
        <v>45725</v>
      </c>
      <c r="C62" s="126">
        <f>WEEKDAY(B62)</f>
        <v>1</v>
      </c>
      <c r="D62" s="34"/>
      <c r="E62" s="63"/>
      <c r="F62" s="36"/>
      <c r="G62" s="46"/>
      <c r="H62" s="61" t="s">
        <v>38</v>
      </c>
      <c r="I62" s="23"/>
      <c r="J62" s="35"/>
      <c r="K62" s="59"/>
      <c r="L62" s="251" t="s">
        <v>72</v>
      </c>
      <c r="M62" s="71"/>
    </row>
    <row r="63" spans="1:13" s="70" customFormat="1" ht="16.5" customHeight="1" x14ac:dyDescent="0.15">
      <c r="A63" s="43"/>
      <c r="B63" s="141"/>
      <c r="C63" s="44"/>
      <c r="D63" s="34"/>
      <c r="E63" s="63"/>
      <c r="F63" s="36"/>
      <c r="G63" s="46"/>
      <c r="H63" s="61"/>
      <c r="I63" s="23"/>
      <c r="J63" s="35"/>
      <c r="K63" s="59"/>
      <c r="L63" s="263"/>
      <c r="M63" s="71"/>
    </row>
    <row r="64" spans="1:13" s="70" customFormat="1" ht="16.5" customHeight="1" x14ac:dyDescent="0.15">
      <c r="A64" s="75"/>
      <c r="B64" s="142"/>
      <c r="C64" s="50"/>
      <c r="D64" s="51"/>
      <c r="E64" s="76"/>
      <c r="F64" s="77"/>
      <c r="G64" s="52"/>
      <c r="H64" s="67"/>
      <c r="I64" s="66"/>
      <c r="J64" s="56" t="s">
        <v>47</v>
      </c>
      <c r="K64" s="68" t="s">
        <v>39</v>
      </c>
      <c r="L64" s="265"/>
      <c r="M64" s="71"/>
    </row>
    <row r="65" spans="1:13" s="70" customFormat="1" ht="16.5" customHeight="1" x14ac:dyDescent="0.15">
      <c r="A65" s="73"/>
      <c r="B65" s="143"/>
      <c r="C65" s="58"/>
      <c r="D65" s="34"/>
      <c r="E65" s="35"/>
      <c r="F65" s="78"/>
      <c r="G65" s="35"/>
      <c r="H65" s="60"/>
      <c r="I65" s="23"/>
      <c r="J65" s="35"/>
      <c r="K65" s="59"/>
      <c r="L65" s="263"/>
      <c r="M65" s="71"/>
    </row>
    <row r="66" spans="1:13" s="70" customFormat="1" ht="16.5" customHeight="1" x14ac:dyDescent="0.15">
      <c r="A66" s="43">
        <f>A62+1</f>
        <v>14</v>
      </c>
      <c r="B66" s="141">
        <f>MAX(B$7:B64)+1</f>
        <v>45726</v>
      </c>
      <c r="C66" s="44">
        <f>WEEKDAY(B66)</f>
        <v>2</v>
      </c>
      <c r="D66" s="34"/>
      <c r="E66" s="63"/>
      <c r="F66" s="36"/>
      <c r="G66" s="46"/>
      <c r="H66" s="61" t="s">
        <v>38</v>
      </c>
      <c r="I66" s="23"/>
      <c r="J66" s="35"/>
      <c r="K66" s="59"/>
      <c r="L66" s="251" t="s">
        <v>72</v>
      </c>
      <c r="M66" s="71"/>
    </row>
    <row r="67" spans="1:13" s="70" customFormat="1" ht="16.5" customHeight="1" x14ac:dyDescent="0.15">
      <c r="A67" s="43"/>
      <c r="B67" s="141"/>
      <c r="C67" s="44"/>
      <c r="D67" s="34"/>
      <c r="E67" s="63"/>
      <c r="F67" s="36"/>
      <c r="G67" s="35"/>
      <c r="H67" s="61"/>
      <c r="I67" s="23"/>
      <c r="J67" s="35"/>
      <c r="K67" s="59"/>
      <c r="L67" s="263"/>
      <c r="M67" s="71"/>
    </row>
    <row r="68" spans="1:13" s="70" customFormat="1" ht="16.5" customHeight="1" x14ac:dyDescent="0.15">
      <c r="A68" s="75"/>
      <c r="B68" s="142"/>
      <c r="C68" s="50"/>
      <c r="D68" s="51"/>
      <c r="E68" s="76"/>
      <c r="F68" s="77"/>
      <c r="G68" s="52"/>
      <c r="H68" s="67"/>
      <c r="I68" s="66"/>
      <c r="J68" s="56" t="s">
        <v>47</v>
      </c>
      <c r="K68" s="68" t="s">
        <v>39</v>
      </c>
      <c r="L68" s="265"/>
      <c r="M68" s="71"/>
    </row>
    <row r="69" spans="1:13" s="70" customFormat="1" ht="16.5" customHeight="1" x14ac:dyDescent="0.15">
      <c r="A69" s="73"/>
      <c r="B69" s="143"/>
      <c r="C69" s="58"/>
      <c r="D69" s="34"/>
      <c r="E69" s="35"/>
      <c r="F69" s="78"/>
      <c r="G69" s="35"/>
      <c r="H69" s="60"/>
      <c r="I69" s="23"/>
      <c r="J69" s="35"/>
      <c r="K69" s="59"/>
      <c r="L69" s="263"/>
      <c r="M69" s="71"/>
    </row>
    <row r="70" spans="1:13" s="70" customFormat="1" ht="16.5" customHeight="1" x14ac:dyDescent="0.15">
      <c r="A70" s="43">
        <f>A66+1</f>
        <v>15</v>
      </c>
      <c r="B70" s="141">
        <f>MAX(B$7:B68)+1</f>
        <v>45727</v>
      </c>
      <c r="C70" s="44">
        <f>WEEKDAY(B70)</f>
        <v>3</v>
      </c>
      <c r="D70" s="34">
        <v>0.4375</v>
      </c>
      <c r="E70" s="63" t="s">
        <v>10</v>
      </c>
      <c r="F70" s="36" t="s">
        <v>37</v>
      </c>
      <c r="G70" s="46" t="s">
        <v>73</v>
      </c>
      <c r="H70" s="61"/>
      <c r="I70" s="23"/>
      <c r="J70" s="35"/>
      <c r="K70" s="59"/>
      <c r="L70" s="255" t="s">
        <v>69</v>
      </c>
      <c r="M70" s="71"/>
    </row>
    <row r="71" spans="1:13" s="70" customFormat="1" ht="16.5" customHeight="1" x14ac:dyDescent="0.15">
      <c r="A71" s="43"/>
      <c r="B71" s="141"/>
      <c r="C71" s="44"/>
      <c r="D71" s="34">
        <v>0.44791666666666669</v>
      </c>
      <c r="E71" s="63" t="s">
        <v>13</v>
      </c>
      <c r="F71" s="36" t="s">
        <v>31</v>
      </c>
      <c r="G71" s="35"/>
      <c r="H71" s="61"/>
      <c r="I71" s="23"/>
      <c r="J71" s="35"/>
      <c r="K71" s="59"/>
      <c r="L71" s="251"/>
      <c r="M71" s="71"/>
    </row>
    <row r="72" spans="1:13" s="70" customFormat="1" ht="16.5" customHeight="1" x14ac:dyDescent="0.15">
      <c r="A72" s="43"/>
      <c r="B72" s="141"/>
      <c r="C72" s="44"/>
      <c r="D72" s="34"/>
      <c r="E72" s="63"/>
      <c r="F72" s="36"/>
      <c r="G72" s="35"/>
      <c r="H72" s="61" t="s">
        <v>40</v>
      </c>
      <c r="I72" s="23"/>
      <c r="J72" s="35"/>
      <c r="K72" s="59"/>
      <c r="L72" s="251"/>
      <c r="M72" s="71"/>
    </row>
    <row r="73" spans="1:13" s="70" customFormat="1" ht="16.5" customHeight="1" x14ac:dyDescent="0.15">
      <c r="A73" s="75"/>
      <c r="B73" s="142"/>
      <c r="C73" s="50"/>
      <c r="D73" s="51"/>
      <c r="E73" s="76"/>
      <c r="F73" s="77"/>
      <c r="G73" s="52"/>
      <c r="H73" s="67"/>
      <c r="I73" s="66"/>
      <c r="J73" s="56" t="s">
        <v>32</v>
      </c>
      <c r="K73" s="68" t="s">
        <v>39</v>
      </c>
      <c r="L73" s="265"/>
      <c r="M73" s="71"/>
    </row>
    <row r="74" spans="1:13" s="70" customFormat="1" ht="16.5" customHeight="1" x14ac:dyDescent="0.15">
      <c r="A74" s="73"/>
      <c r="B74" s="143"/>
      <c r="C74" s="58"/>
      <c r="D74" s="34"/>
      <c r="E74" s="35"/>
      <c r="F74" s="36"/>
      <c r="G74" s="35"/>
      <c r="H74" s="60"/>
      <c r="I74" s="23"/>
      <c r="J74" s="35"/>
      <c r="K74" s="79"/>
      <c r="L74" s="263"/>
      <c r="M74" s="71"/>
    </row>
    <row r="75" spans="1:13" s="70" customFormat="1" ht="16.5" customHeight="1" x14ac:dyDescent="0.15">
      <c r="A75" s="43">
        <f>A70+1</f>
        <v>16</v>
      </c>
      <c r="B75" s="141">
        <f>MAX(B$7:B73)+1</f>
        <v>45728</v>
      </c>
      <c r="C75" s="44">
        <f>WEEKDAY(B75)</f>
        <v>4</v>
      </c>
      <c r="D75" s="34">
        <v>0.40972222222222227</v>
      </c>
      <c r="E75" s="80" t="s">
        <v>32</v>
      </c>
      <c r="F75" s="81" t="s">
        <v>42</v>
      </c>
      <c r="G75" s="46" t="s">
        <v>130</v>
      </c>
      <c r="H75" s="61"/>
      <c r="I75" s="23"/>
      <c r="J75" s="35"/>
      <c r="K75" s="59"/>
      <c r="L75" s="251" t="s">
        <v>74</v>
      </c>
      <c r="M75" s="71"/>
    </row>
    <row r="76" spans="1:13" s="70" customFormat="1" ht="16.5" customHeight="1" x14ac:dyDescent="0.15">
      <c r="A76" s="43"/>
      <c r="B76" s="141"/>
      <c r="C76" s="44"/>
      <c r="D76" s="34">
        <v>0.44097222222222227</v>
      </c>
      <c r="E76" s="80" t="s">
        <v>12</v>
      </c>
      <c r="F76" s="81" t="s">
        <v>31</v>
      </c>
      <c r="G76" s="46"/>
      <c r="H76" s="61"/>
      <c r="I76" s="23"/>
      <c r="J76" s="35"/>
      <c r="K76" s="59"/>
      <c r="L76" s="251" t="s">
        <v>155</v>
      </c>
      <c r="M76" s="71"/>
    </row>
    <row r="77" spans="1:13" s="70" customFormat="1" ht="16.5" customHeight="1" x14ac:dyDescent="0.15">
      <c r="A77" s="43"/>
      <c r="B77" s="141"/>
      <c r="C77" s="44"/>
      <c r="D77" s="125">
        <v>0.50694444444444442</v>
      </c>
      <c r="E77" s="80" t="s">
        <v>12</v>
      </c>
      <c r="F77" s="81" t="s">
        <v>37</v>
      </c>
      <c r="G77" s="46" t="s">
        <v>53</v>
      </c>
      <c r="H77" s="61"/>
      <c r="I77" s="23"/>
      <c r="J77" s="35"/>
      <c r="K77" s="59"/>
      <c r="L77" s="263"/>
      <c r="M77" s="71"/>
    </row>
    <row r="78" spans="1:13" s="70" customFormat="1" ht="16.5" customHeight="1" x14ac:dyDescent="0.15">
      <c r="A78" s="43"/>
      <c r="B78" s="141"/>
      <c r="C78" s="44"/>
      <c r="D78" s="125">
        <v>0.62847222222222221</v>
      </c>
      <c r="E78" s="80" t="s">
        <v>43</v>
      </c>
      <c r="F78" s="81" t="s">
        <v>44</v>
      </c>
      <c r="G78" s="35"/>
      <c r="H78" s="60"/>
      <c r="I78" s="23"/>
      <c r="J78" s="35"/>
      <c r="K78" s="59"/>
      <c r="L78" s="263"/>
      <c r="M78" s="71"/>
    </row>
    <row r="79" spans="1:13" s="70" customFormat="1" ht="16.5" customHeight="1" thickBot="1" x14ac:dyDescent="0.2">
      <c r="A79" s="83"/>
      <c r="B79" s="144"/>
      <c r="C79" s="85"/>
      <c r="D79" s="86"/>
      <c r="E79" s="87"/>
      <c r="F79" s="88"/>
      <c r="G79" s="87"/>
      <c r="H79" s="89"/>
      <c r="I79" s="90"/>
      <c r="J79" s="87"/>
      <c r="K79" s="91"/>
      <c r="L79" s="264"/>
      <c r="M79" s="71"/>
    </row>
    <row r="80" spans="1:13" ht="16.5" customHeight="1" x14ac:dyDescent="0.45"/>
    <row r="81" spans="1:1" ht="16.5" customHeight="1" x14ac:dyDescent="0.45">
      <c r="A81" s="92" t="s">
        <v>45</v>
      </c>
    </row>
    <row r="82" spans="1:1" x14ac:dyDescent="0.45">
      <c r="A82" s="116" t="s">
        <v>140</v>
      </c>
    </row>
  </sheetData>
  <mergeCells count="8">
    <mergeCell ref="L5:L6"/>
    <mergeCell ref="A3:K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6C69-1990-4911-8C3E-A92E9DED37F9}">
  <sheetPr>
    <tabColor rgb="FFFFFF00"/>
    <pageSetUpPr fitToPage="1"/>
  </sheetPr>
  <dimension ref="A1:M73"/>
  <sheetViews>
    <sheetView view="pageBreakPreview" zoomScaleNormal="100" zoomScaleSheetLayoutView="100" workbookViewId="0">
      <pane ySplit="4" topLeftCell="A5" activePane="bottomLeft" state="frozen"/>
      <selection activeCell="H8" sqref="H8"/>
      <selection pane="bottomLeft" activeCell="B22" sqref="B22"/>
    </sheetView>
  </sheetViews>
  <sheetFormatPr defaultColWidth="9" defaultRowHeight="17.25" x14ac:dyDescent="0.15"/>
  <cols>
    <col min="1" max="1" width="4.375" style="1" customWidth="1"/>
    <col min="2" max="2" width="12" style="1" customWidth="1"/>
    <col min="3" max="3" width="14.375" style="1" customWidth="1"/>
    <col min="4" max="4" width="20.875" style="1" customWidth="1"/>
    <col min="5" max="5" width="21.875" style="5" bestFit="1" customWidth="1"/>
    <col min="6" max="6" width="4.625" style="6" customWidth="1"/>
    <col min="7" max="7" width="4.625" style="1" customWidth="1"/>
    <col min="8" max="8" width="21.875" style="5" bestFit="1" customWidth="1"/>
    <col min="9" max="9" width="5.125" style="6" bestFit="1" customWidth="1"/>
    <col min="10" max="12" width="10" style="1" customWidth="1"/>
    <col min="13" max="13" width="26.625" style="1" customWidth="1"/>
    <col min="14" max="14" width="26.375" style="1" customWidth="1"/>
    <col min="15" max="16384" width="9" style="1"/>
  </cols>
  <sheetData>
    <row r="1" spans="1:13" ht="20.25" customHeight="1" x14ac:dyDescent="0.15">
      <c r="M1" s="7">
        <f ca="1">TODAY()</f>
        <v>45348</v>
      </c>
    </row>
    <row r="2" spans="1:13" ht="28.5" customHeight="1" x14ac:dyDescent="0.15">
      <c r="A2" s="284" t="s">
        <v>126</v>
      </c>
      <c r="B2" s="284"/>
      <c r="C2" s="284"/>
      <c r="D2" s="284"/>
      <c r="E2" s="284"/>
      <c r="F2" s="284"/>
      <c r="G2" s="284"/>
      <c r="H2" s="284"/>
      <c r="I2" s="284"/>
      <c r="J2" s="284"/>
      <c r="K2" s="284"/>
      <c r="L2" s="284"/>
      <c r="M2" s="284"/>
    </row>
    <row r="3" spans="1:13" ht="28.5" customHeight="1" thickBot="1" x14ac:dyDescent="0.2">
      <c r="A3" s="6"/>
    </row>
    <row r="4" spans="1:13" ht="28.5" customHeight="1" thickBot="1" x14ac:dyDescent="0.2">
      <c r="A4" s="2"/>
      <c r="B4" s="3" t="s">
        <v>0</v>
      </c>
      <c r="C4" s="3" t="s">
        <v>7</v>
      </c>
      <c r="D4" s="115" t="s">
        <v>6</v>
      </c>
      <c r="E4" s="285" t="s">
        <v>1</v>
      </c>
      <c r="F4" s="286"/>
      <c r="G4" s="286"/>
      <c r="H4" s="286"/>
      <c r="I4" s="287"/>
      <c r="J4" s="3" t="s">
        <v>2</v>
      </c>
      <c r="K4" s="240" t="s">
        <v>142</v>
      </c>
      <c r="L4" s="115" t="s">
        <v>143</v>
      </c>
      <c r="M4" s="4" t="s">
        <v>3</v>
      </c>
    </row>
    <row r="5" spans="1:13" ht="28.5" customHeight="1" thickTop="1" x14ac:dyDescent="0.15">
      <c r="A5" s="111">
        <v>1</v>
      </c>
      <c r="B5" s="112" t="s">
        <v>145</v>
      </c>
      <c r="C5" s="112" t="s">
        <v>8</v>
      </c>
      <c r="D5" s="113" t="s">
        <v>13</v>
      </c>
      <c r="E5" s="8">
        <v>45421</v>
      </c>
      <c r="F5" s="9">
        <f t="shared" ref="F5:F10" si="0">WEEKDAY(E5)</f>
        <v>5</v>
      </c>
      <c r="G5" s="10" t="s">
        <v>5</v>
      </c>
      <c r="H5" s="11">
        <v>45436</v>
      </c>
      <c r="I5" s="9">
        <f t="shared" ref="I5:I10" si="1">WEEKDAY(H5)</f>
        <v>6</v>
      </c>
      <c r="J5" s="232">
        <f>SUM(H5-E5+1)</f>
        <v>16</v>
      </c>
      <c r="K5" s="108" t="s">
        <v>144</v>
      </c>
      <c r="L5" s="238" t="s">
        <v>144</v>
      </c>
      <c r="M5" s="132" t="s">
        <v>147</v>
      </c>
    </row>
    <row r="6" spans="1:13" ht="28.5" customHeight="1" x14ac:dyDescent="0.15">
      <c r="A6" s="111">
        <v>2</v>
      </c>
      <c r="B6" s="210" t="s">
        <v>4</v>
      </c>
      <c r="C6" s="210" t="s">
        <v>9</v>
      </c>
      <c r="D6" s="211" t="s">
        <v>57</v>
      </c>
      <c r="E6" s="227">
        <v>45470</v>
      </c>
      <c r="F6" s="228">
        <f t="shared" si="0"/>
        <v>5</v>
      </c>
      <c r="G6" s="212" t="s">
        <v>5</v>
      </c>
      <c r="H6" s="229">
        <v>45483</v>
      </c>
      <c r="I6" s="228">
        <f t="shared" si="1"/>
        <v>4</v>
      </c>
      <c r="J6" s="230">
        <f t="shared" ref="J6" si="2">SUM(H6-E6+1)</f>
        <v>14</v>
      </c>
      <c r="K6" s="239"/>
      <c r="L6" s="234"/>
      <c r="M6" s="241" t="s">
        <v>148</v>
      </c>
    </row>
    <row r="7" spans="1:13" ht="28.5" customHeight="1" x14ac:dyDescent="0.15">
      <c r="A7" s="111">
        <v>3</v>
      </c>
      <c r="B7" s="225" t="s">
        <v>4</v>
      </c>
      <c r="C7" s="225" t="s">
        <v>11</v>
      </c>
      <c r="D7" s="110" t="s">
        <v>12</v>
      </c>
      <c r="E7" s="12">
        <v>45478</v>
      </c>
      <c r="F7" s="13">
        <f t="shared" si="0"/>
        <v>6</v>
      </c>
      <c r="G7" s="14" t="s">
        <v>5</v>
      </c>
      <c r="H7" s="226">
        <v>45488</v>
      </c>
      <c r="I7" s="13">
        <f t="shared" si="1"/>
        <v>2</v>
      </c>
      <c r="J7" s="107">
        <f>SUM(H7-E7+1)</f>
        <v>11</v>
      </c>
      <c r="K7" s="235"/>
      <c r="L7" s="235"/>
      <c r="M7" s="200" t="s">
        <v>149</v>
      </c>
    </row>
    <row r="8" spans="1:13" ht="28.5" customHeight="1" x14ac:dyDescent="0.15">
      <c r="A8" s="111">
        <v>4</v>
      </c>
      <c r="B8" s="118" t="s">
        <v>4</v>
      </c>
      <c r="C8" s="112" t="s">
        <v>14</v>
      </c>
      <c r="D8" s="113" t="s">
        <v>13</v>
      </c>
      <c r="E8" s="8">
        <v>45524</v>
      </c>
      <c r="F8" s="9">
        <f t="shared" si="0"/>
        <v>3</v>
      </c>
      <c r="G8" s="10" t="s">
        <v>5</v>
      </c>
      <c r="H8" s="119">
        <v>45539</v>
      </c>
      <c r="I8" s="9">
        <f t="shared" si="1"/>
        <v>4</v>
      </c>
      <c r="J8" s="108">
        <f t="shared" ref="J8:J10" si="3">SUM(H8-E8+1)</f>
        <v>16</v>
      </c>
      <c r="K8" s="236"/>
      <c r="L8" s="232" t="s">
        <v>144</v>
      </c>
      <c r="M8" s="133"/>
    </row>
    <row r="9" spans="1:13" ht="28.5" customHeight="1" x14ac:dyDescent="0.15">
      <c r="A9" s="111">
        <v>5</v>
      </c>
      <c r="B9" s="112" t="s">
        <v>4</v>
      </c>
      <c r="C9" s="112" t="s">
        <v>15</v>
      </c>
      <c r="D9" s="113" t="s">
        <v>10</v>
      </c>
      <c r="E9" s="8">
        <v>45546</v>
      </c>
      <c r="F9" s="9">
        <f t="shared" si="0"/>
        <v>4</v>
      </c>
      <c r="G9" s="10" t="s">
        <v>5</v>
      </c>
      <c r="H9" s="11">
        <v>45561</v>
      </c>
      <c r="I9" s="9">
        <f t="shared" si="1"/>
        <v>5</v>
      </c>
      <c r="J9" s="108">
        <f t="shared" si="3"/>
        <v>16</v>
      </c>
      <c r="K9" s="236"/>
      <c r="L9" s="232" t="s">
        <v>144</v>
      </c>
      <c r="M9" s="134"/>
    </row>
    <row r="10" spans="1:13" ht="28.5" customHeight="1" x14ac:dyDescent="0.15">
      <c r="A10" s="111">
        <v>6</v>
      </c>
      <c r="B10" s="112" t="s">
        <v>81</v>
      </c>
      <c r="C10" s="112" t="s">
        <v>17</v>
      </c>
      <c r="D10" s="113" t="s">
        <v>13</v>
      </c>
      <c r="E10" s="8">
        <v>45582</v>
      </c>
      <c r="F10" s="9">
        <f t="shared" si="0"/>
        <v>5</v>
      </c>
      <c r="G10" s="10" t="s">
        <v>5</v>
      </c>
      <c r="H10" s="11">
        <v>45597</v>
      </c>
      <c r="I10" s="9">
        <f t="shared" si="1"/>
        <v>6</v>
      </c>
      <c r="J10" s="108">
        <f t="shared" si="3"/>
        <v>16</v>
      </c>
      <c r="K10" s="232" t="s">
        <v>144</v>
      </c>
      <c r="L10" s="232" t="s">
        <v>144</v>
      </c>
      <c r="M10" s="201"/>
    </row>
    <row r="11" spans="1:13" ht="28.5" customHeight="1" thickBot="1" x14ac:dyDescent="0.2">
      <c r="A11" s="117">
        <v>7</v>
      </c>
      <c r="B11" s="114" t="s">
        <v>4</v>
      </c>
      <c r="C11" s="114" t="s">
        <v>16</v>
      </c>
      <c r="D11" s="120" t="s">
        <v>10</v>
      </c>
      <c r="E11" s="121">
        <v>45713</v>
      </c>
      <c r="F11" s="122">
        <f t="shared" ref="F11" si="4">WEEKDAY(E11)</f>
        <v>3</v>
      </c>
      <c r="G11" s="123" t="s">
        <v>5</v>
      </c>
      <c r="H11" s="16">
        <v>45728</v>
      </c>
      <c r="I11" s="122">
        <f t="shared" ref="I11" si="5">WEEKDAY(H11)</f>
        <v>4</v>
      </c>
      <c r="J11" s="124">
        <f t="shared" ref="J11" si="6">SUM(H11-E11+1)</f>
        <v>16</v>
      </c>
      <c r="K11" s="237"/>
      <c r="L11" s="233" t="s">
        <v>144</v>
      </c>
      <c r="M11" s="135"/>
    </row>
    <row r="13" spans="1:13" hidden="1" x14ac:dyDescent="0.15">
      <c r="B13" s="6" t="s">
        <v>21</v>
      </c>
    </row>
    <row r="14" spans="1:13" x14ac:dyDescent="0.15">
      <c r="B14" s="6" t="s">
        <v>22</v>
      </c>
    </row>
    <row r="15" spans="1:13" hidden="1" x14ac:dyDescent="0.15">
      <c r="B15" s="6" t="s">
        <v>19</v>
      </c>
    </row>
    <row r="16" spans="1:13" x14ac:dyDescent="0.15">
      <c r="B16" s="6" t="s">
        <v>20</v>
      </c>
    </row>
    <row r="17" spans="2:2" hidden="1" x14ac:dyDescent="0.15">
      <c r="B17" s="6" t="s">
        <v>61</v>
      </c>
    </row>
    <row r="18" spans="2:2" x14ac:dyDescent="0.15">
      <c r="B18" s="6" t="s">
        <v>59</v>
      </c>
    </row>
    <row r="19" spans="2:2" hidden="1" x14ac:dyDescent="0.15">
      <c r="B19" s="6" t="s">
        <v>60</v>
      </c>
    </row>
    <row r="20" spans="2:2" x14ac:dyDescent="0.15">
      <c r="B20" s="6" t="s">
        <v>62</v>
      </c>
    </row>
    <row r="21" spans="2:2" x14ac:dyDescent="0.15">
      <c r="B21" s="6" t="s">
        <v>82</v>
      </c>
    </row>
    <row r="73" spans="1:1" x14ac:dyDescent="0.15">
      <c r="A73" s="1" t="s">
        <v>63</v>
      </c>
    </row>
  </sheetData>
  <mergeCells count="2">
    <mergeCell ref="A2:M2"/>
    <mergeCell ref="E4:I4"/>
  </mergeCells>
  <phoneticPr fontId="1"/>
  <printOptions horizontalCentered="1"/>
  <pageMargins left="0.59055118110236227" right="0.59055118110236227" top="0.59055118110236227" bottom="0.59055118110236227"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0079C-7ACD-4FB2-944B-7AC744E83098}">
  <sheetPr>
    <tabColor rgb="FFFFFF00"/>
    <pageSetUpPr fitToPage="1"/>
  </sheetPr>
  <dimension ref="A1:K75"/>
  <sheetViews>
    <sheetView view="pageBreakPreview" zoomScaleNormal="100" zoomScaleSheetLayoutView="100" workbookViewId="0">
      <pane ySplit="4" topLeftCell="A5" activePane="bottomLeft" state="frozen"/>
      <selection activeCell="A15" sqref="A15:XFD15"/>
      <selection pane="bottomLeft" activeCell="A15" sqref="A15:XFD15"/>
    </sheetView>
  </sheetViews>
  <sheetFormatPr defaultColWidth="9" defaultRowHeight="17.25" x14ac:dyDescent="0.15"/>
  <cols>
    <col min="1" max="1" width="4.375" style="1" customWidth="1"/>
    <col min="2" max="2" width="12" style="1" customWidth="1"/>
    <col min="3" max="3" width="14.375" style="1" customWidth="1"/>
    <col min="4" max="4" width="20.875" style="1" customWidth="1"/>
    <col min="5" max="5" width="19.875" style="5" customWidth="1"/>
    <col min="6" max="6" width="4.625" style="6" customWidth="1"/>
    <col min="7" max="7" width="4.625" style="1" customWidth="1"/>
    <col min="8" max="8" width="19.875" style="5" customWidth="1"/>
    <col min="9" max="9" width="4.875" style="6" customWidth="1"/>
    <col min="10" max="10" width="10" style="1" customWidth="1"/>
    <col min="11" max="11" width="26.625" style="1" customWidth="1"/>
    <col min="12" max="12" width="26.375" style="1" customWidth="1"/>
    <col min="13" max="16384" width="9" style="1"/>
  </cols>
  <sheetData>
    <row r="1" spans="1:11" ht="20.25" customHeight="1" x14ac:dyDescent="0.15">
      <c r="K1" s="7">
        <f ca="1">TODAY()</f>
        <v>45348</v>
      </c>
    </row>
    <row r="2" spans="1:11" ht="28.5" customHeight="1" x14ac:dyDescent="0.15">
      <c r="A2" s="284" t="s">
        <v>78</v>
      </c>
      <c r="B2" s="284"/>
      <c r="C2" s="284"/>
      <c r="D2" s="284"/>
      <c r="E2" s="284"/>
      <c r="F2" s="284"/>
      <c r="G2" s="284"/>
      <c r="H2" s="284"/>
      <c r="I2" s="284"/>
      <c r="J2" s="284"/>
      <c r="K2" s="284"/>
    </row>
    <row r="3" spans="1:11" ht="28.5" customHeight="1" thickBot="1" x14ac:dyDescent="0.2">
      <c r="A3" s="6"/>
    </row>
    <row r="4" spans="1:11" ht="28.5" customHeight="1" thickBot="1" x14ac:dyDescent="0.2">
      <c r="A4" s="2"/>
      <c r="B4" s="3" t="s">
        <v>0</v>
      </c>
      <c r="C4" s="3" t="s">
        <v>7</v>
      </c>
      <c r="D4" s="115" t="s">
        <v>6</v>
      </c>
      <c r="E4" s="285" t="s">
        <v>1</v>
      </c>
      <c r="F4" s="286"/>
      <c r="G4" s="286"/>
      <c r="H4" s="286"/>
      <c r="I4" s="287"/>
      <c r="J4" s="3" t="s">
        <v>2</v>
      </c>
      <c r="K4" s="4" t="s">
        <v>3</v>
      </c>
    </row>
    <row r="5" spans="1:11" ht="28.5" customHeight="1" thickTop="1" x14ac:dyDescent="0.15">
      <c r="A5" s="111">
        <v>1</v>
      </c>
      <c r="B5" s="112" t="s">
        <v>4</v>
      </c>
      <c r="C5" s="112" t="s">
        <v>8</v>
      </c>
      <c r="D5" s="113" t="s">
        <v>10</v>
      </c>
      <c r="E5" s="8">
        <v>45057</v>
      </c>
      <c r="F5" s="9">
        <f t="shared" ref="F5:F13" si="0">WEEKDAY(E5)</f>
        <v>5</v>
      </c>
      <c r="G5" s="10" t="s">
        <v>5</v>
      </c>
      <c r="H5" s="11">
        <v>45072</v>
      </c>
      <c r="I5" s="9">
        <f t="shared" ref="I5:I13" si="1">WEEKDAY(H5)</f>
        <v>6</v>
      </c>
      <c r="J5" s="108">
        <f>SUM(H5-E5+1)</f>
        <v>16</v>
      </c>
      <c r="K5" s="132"/>
    </row>
    <row r="6" spans="1:11" ht="28.5" customHeight="1" x14ac:dyDescent="0.15">
      <c r="A6" s="111">
        <v>2</v>
      </c>
      <c r="B6" s="109" t="s">
        <v>4</v>
      </c>
      <c r="C6" s="109" t="s">
        <v>9</v>
      </c>
      <c r="D6" s="110" t="s">
        <v>12</v>
      </c>
      <c r="E6" s="12">
        <v>45107</v>
      </c>
      <c r="F6" s="13">
        <f t="shared" si="0"/>
        <v>6</v>
      </c>
      <c r="G6" s="14" t="s">
        <v>5</v>
      </c>
      <c r="H6" s="15">
        <v>45118</v>
      </c>
      <c r="I6" s="13">
        <f t="shared" si="1"/>
        <v>3</v>
      </c>
      <c r="J6" s="107">
        <f>SUM(H6-E6+1)</f>
        <v>12</v>
      </c>
      <c r="K6" s="145"/>
    </row>
    <row r="7" spans="1:11" ht="28.5" customHeight="1" x14ac:dyDescent="0.15">
      <c r="A7" s="111">
        <v>3</v>
      </c>
      <c r="B7" s="112" t="s">
        <v>4</v>
      </c>
      <c r="C7" s="112" t="s">
        <v>11</v>
      </c>
      <c r="D7" s="188" t="s">
        <v>57</v>
      </c>
      <c r="E7" s="189">
        <v>45120</v>
      </c>
      <c r="F7" s="190">
        <f t="shared" si="0"/>
        <v>5</v>
      </c>
      <c r="G7" s="191" t="s">
        <v>5</v>
      </c>
      <c r="H7" s="11">
        <v>45133</v>
      </c>
      <c r="I7" s="190">
        <f t="shared" si="1"/>
        <v>4</v>
      </c>
      <c r="J7" s="192">
        <f t="shared" ref="J7:J13" si="2">SUM(H7-E7+1)</f>
        <v>14</v>
      </c>
      <c r="K7" s="193" t="s">
        <v>107</v>
      </c>
    </row>
    <row r="8" spans="1:11" ht="28.5" customHeight="1" x14ac:dyDescent="0.15">
      <c r="A8" s="111">
        <v>4</v>
      </c>
      <c r="B8" s="118" t="s">
        <v>4</v>
      </c>
      <c r="C8" s="112" t="s">
        <v>14</v>
      </c>
      <c r="D8" s="113" t="s">
        <v>13</v>
      </c>
      <c r="E8" s="8">
        <v>45158</v>
      </c>
      <c r="F8" s="9">
        <f t="shared" si="0"/>
        <v>1</v>
      </c>
      <c r="G8" s="10" t="s">
        <v>5</v>
      </c>
      <c r="H8" s="119">
        <v>45171</v>
      </c>
      <c r="I8" s="9">
        <f t="shared" si="1"/>
        <v>7</v>
      </c>
      <c r="J8" s="108">
        <f t="shared" si="2"/>
        <v>14</v>
      </c>
      <c r="K8" s="133"/>
    </row>
    <row r="9" spans="1:11" ht="28.5" customHeight="1" x14ac:dyDescent="0.15">
      <c r="A9" s="111">
        <v>5</v>
      </c>
      <c r="B9" s="112" t="s">
        <v>4</v>
      </c>
      <c r="C9" s="112" t="s">
        <v>15</v>
      </c>
      <c r="D9" s="113" t="s">
        <v>10</v>
      </c>
      <c r="E9" s="8">
        <v>45182</v>
      </c>
      <c r="F9" s="9">
        <f t="shared" si="0"/>
        <v>4</v>
      </c>
      <c r="G9" s="10" t="s">
        <v>5</v>
      </c>
      <c r="H9" s="11">
        <v>45197</v>
      </c>
      <c r="I9" s="9">
        <f t="shared" si="1"/>
        <v>5</v>
      </c>
      <c r="J9" s="108">
        <f t="shared" si="2"/>
        <v>16</v>
      </c>
      <c r="K9" s="134"/>
    </row>
    <row r="10" spans="1:11" ht="28.5" customHeight="1" x14ac:dyDescent="0.15">
      <c r="A10" s="111">
        <v>6</v>
      </c>
      <c r="B10" s="109" t="s">
        <v>4</v>
      </c>
      <c r="C10" s="109" t="s">
        <v>16</v>
      </c>
      <c r="D10" s="110" t="s">
        <v>12</v>
      </c>
      <c r="E10" s="12">
        <v>45218</v>
      </c>
      <c r="F10" s="13">
        <f t="shared" si="0"/>
        <v>5</v>
      </c>
      <c r="G10" s="14" t="s">
        <v>5</v>
      </c>
      <c r="H10" s="15">
        <v>45228</v>
      </c>
      <c r="I10" s="13">
        <f t="shared" si="1"/>
        <v>1</v>
      </c>
      <c r="J10" s="107">
        <f t="shared" si="2"/>
        <v>11</v>
      </c>
      <c r="K10" s="145" t="s">
        <v>106</v>
      </c>
    </row>
    <row r="11" spans="1:11" ht="28.5" customHeight="1" x14ac:dyDescent="0.15">
      <c r="A11" s="111">
        <v>7</v>
      </c>
      <c r="B11" s="112" t="s">
        <v>81</v>
      </c>
      <c r="C11" s="112" t="s">
        <v>17</v>
      </c>
      <c r="D11" s="113" t="s">
        <v>13</v>
      </c>
      <c r="E11" s="8">
        <v>45256</v>
      </c>
      <c r="F11" s="9">
        <f t="shared" si="0"/>
        <v>1</v>
      </c>
      <c r="G11" s="10" t="s">
        <v>5</v>
      </c>
      <c r="H11" s="11">
        <v>45267</v>
      </c>
      <c r="I11" s="9">
        <f t="shared" si="1"/>
        <v>5</v>
      </c>
      <c r="J11" s="108">
        <f t="shared" si="2"/>
        <v>12</v>
      </c>
      <c r="K11" s="134"/>
    </row>
    <row r="12" spans="1:11" ht="28.5" customHeight="1" x14ac:dyDescent="0.15">
      <c r="A12" s="111">
        <v>8</v>
      </c>
      <c r="B12" s="112" t="s">
        <v>4</v>
      </c>
      <c r="C12" s="112" t="s">
        <v>18</v>
      </c>
      <c r="D12" s="113" t="s">
        <v>13</v>
      </c>
      <c r="E12" s="8">
        <v>45319</v>
      </c>
      <c r="F12" s="9">
        <f t="shared" si="0"/>
        <v>1</v>
      </c>
      <c r="G12" s="10" t="s">
        <v>5</v>
      </c>
      <c r="H12" s="11">
        <v>45332</v>
      </c>
      <c r="I12" s="9">
        <f t="shared" si="1"/>
        <v>7</v>
      </c>
      <c r="J12" s="108">
        <f t="shared" si="2"/>
        <v>14</v>
      </c>
      <c r="K12" s="134"/>
    </row>
    <row r="13" spans="1:11" ht="28.5" customHeight="1" thickBot="1" x14ac:dyDescent="0.2">
      <c r="A13" s="117">
        <v>9</v>
      </c>
      <c r="B13" s="114" t="s">
        <v>4</v>
      </c>
      <c r="C13" s="114" t="s">
        <v>96</v>
      </c>
      <c r="D13" s="120" t="s">
        <v>10</v>
      </c>
      <c r="E13" s="121">
        <v>45343</v>
      </c>
      <c r="F13" s="122">
        <f t="shared" si="0"/>
        <v>4</v>
      </c>
      <c r="G13" s="123" t="s">
        <v>5</v>
      </c>
      <c r="H13" s="16">
        <v>45358</v>
      </c>
      <c r="I13" s="122">
        <f t="shared" si="1"/>
        <v>5</v>
      </c>
      <c r="J13" s="124">
        <f t="shared" si="2"/>
        <v>16</v>
      </c>
      <c r="K13" s="135"/>
    </row>
    <row r="15" spans="1:11" hidden="1" x14ac:dyDescent="0.15">
      <c r="B15" s="6" t="s">
        <v>21</v>
      </c>
    </row>
    <row r="16" spans="1:11" x14ac:dyDescent="0.15">
      <c r="B16" s="6" t="s">
        <v>22</v>
      </c>
    </row>
    <row r="17" spans="2:2" hidden="1" x14ac:dyDescent="0.15">
      <c r="B17" s="6" t="s">
        <v>19</v>
      </c>
    </row>
    <row r="18" spans="2:2" x14ac:dyDescent="0.15">
      <c r="B18" s="6" t="s">
        <v>20</v>
      </c>
    </row>
    <row r="19" spans="2:2" hidden="1" x14ac:dyDescent="0.15">
      <c r="B19" s="6" t="s">
        <v>61</v>
      </c>
    </row>
    <row r="20" spans="2:2" x14ac:dyDescent="0.15">
      <c r="B20" s="6" t="s">
        <v>59</v>
      </c>
    </row>
    <row r="21" spans="2:2" hidden="1" x14ac:dyDescent="0.15">
      <c r="B21" s="6" t="s">
        <v>60</v>
      </c>
    </row>
    <row r="22" spans="2:2" x14ac:dyDescent="0.15">
      <c r="B22" s="6" t="s">
        <v>62</v>
      </c>
    </row>
    <row r="23" spans="2:2" x14ac:dyDescent="0.15">
      <c r="B23" s="6" t="s">
        <v>82</v>
      </c>
    </row>
    <row r="75" spans="1:1" x14ac:dyDescent="0.15">
      <c r="A75" s="1" t="s">
        <v>63</v>
      </c>
    </row>
  </sheetData>
  <mergeCells count="2">
    <mergeCell ref="A2:K2"/>
    <mergeCell ref="E4:I4"/>
  </mergeCells>
  <phoneticPr fontId="1"/>
  <printOptions horizontalCentered="1"/>
  <pageMargins left="0.59055118110236227" right="0.59055118110236227" top="0.59055118110236227" bottom="0.59055118110236227"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45C21-E9AE-41BB-B959-97FF1EC5CBC3}">
  <sheetPr>
    <tabColor rgb="FFFFFF00"/>
    <pageSetUpPr fitToPage="1"/>
  </sheetPr>
  <dimension ref="A1:K75"/>
  <sheetViews>
    <sheetView view="pageBreakPreview" zoomScaleNormal="100" zoomScaleSheetLayoutView="100" workbookViewId="0">
      <pane ySplit="4" topLeftCell="A5" activePane="bottomLeft" state="frozen"/>
      <selection activeCell="A15" sqref="A15:XFD15"/>
      <selection pane="bottomLeft" activeCell="A15" sqref="A15:XFD15"/>
    </sheetView>
  </sheetViews>
  <sheetFormatPr defaultColWidth="9" defaultRowHeight="17.25" x14ac:dyDescent="0.15"/>
  <cols>
    <col min="1" max="1" width="4.375" style="1" customWidth="1"/>
    <col min="2" max="2" width="12" style="1" customWidth="1"/>
    <col min="3" max="3" width="14.375" style="1" customWidth="1"/>
    <col min="4" max="4" width="20.875" style="1" customWidth="1"/>
    <col min="5" max="5" width="19.875" style="5" customWidth="1"/>
    <col min="6" max="6" width="4.625" style="6" customWidth="1"/>
    <col min="7" max="7" width="4.625" style="1" customWidth="1"/>
    <col min="8" max="8" width="19.875" style="5" customWidth="1"/>
    <col min="9" max="9" width="4.875" style="6" customWidth="1"/>
    <col min="10" max="10" width="10" style="1" customWidth="1"/>
    <col min="11" max="11" width="26.625" style="1" customWidth="1"/>
    <col min="12" max="12" width="26.375" style="1" customWidth="1"/>
    <col min="13" max="16384" width="9" style="1"/>
  </cols>
  <sheetData>
    <row r="1" spans="1:11" ht="20.25" customHeight="1" x14ac:dyDescent="0.15">
      <c r="K1" s="7">
        <f ca="1">TODAY()</f>
        <v>45348</v>
      </c>
    </row>
    <row r="2" spans="1:11" ht="28.5" customHeight="1" x14ac:dyDescent="0.15">
      <c r="A2" s="284" t="s">
        <v>78</v>
      </c>
      <c r="B2" s="284"/>
      <c r="C2" s="284"/>
      <c r="D2" s="284"/>
      <c r="E2" s="284"/>
      <c r="F2" s="284"/>
      <c r="G2" s="284"/>
      <c r="H2" s="284"/>
      <c r="I2" s="284"/>
      <c r="J2" s="284"/>
      <c r="K2" s="284"/>
    </row>
    <row r="3" spans="1:11" ht="28.5" customHeight="1" thickBot="1" x14ac:dyDescent="0.2">
      <c r="A3" s="6"/>
    </row>
    <row r="4" spans="1:11" ht="28.5" customHeight="1" thickBot="1" x14ac:dyDescent="0.2">
      <c r="A4" s="2"/>
      <c r="B4" s="3" t="s">
        <v>0</v>
      </c>
      <c r="C4" s="3" t="s">
        <v>7</v>
      </c>
      <c r="D4" s="115" t="s">
        <v>6</v>
      </c>
      <c r="E4" s="285" t="s">
        <v>1</v>
      </c>
      <c r="F4" s="286"/>
      <c r="G4" s="286"/>
      <c r="H4" s="286"/>
      <c r="I4" s="287"/>
      <c r="J4" s="3" t="s">
        <v>2</v>
      </c>
      <c r="K4" s="4" t="s">
        <v>3</v>
      </c>
    </row>
    <row r="5" spans="1:11" ht="28.5" customHeight="1" thickTop="1" x14ac:dyDescent="0.15">
      <c r="A5" s="111">
        <v>1</v>
      </c>
      <c r="B5" s="112" t="s">
        <v>4</v>
      </c>
      <c r="C5" s="112" t="s">
        <v>8</v>
      </c>
      <c r="D5" s="113" t="s">
        <v>10</v>
      </c>
      <c r="E5" s="8">
        <v>45057</v>
      </c>
      <c r="F5" s="9">
        <f t="shared" ref="F5:F13" si="0">WEEKDAY(E5)</f>
        <v>5</v>
      </c>
      <c r="G5" s="10" t="s">
        <v>5</v>
      </c>
      <c r="H5" s="11">
        <v>45072</v>
      </c>
      <c r="I5" s="9">
        <f t="shared" ref="I5:I13" si="1">WEEKDAY(H5)</f>
        <v>6</v>
      </c>
      <c r="J5" s="108">
        <f>SUM(H5-E5+1)</f>
        <v>16</v>
      </c>
      <c r="K5" s="132"/>
    </row>
    <row r="6" spans="1:11" ht="28.5" customHeight="1" x14ac:dyDescent="0.15">
      <c r="A6" s="111">
        <v>2</v>
      </c>
      <c r="B6" s="109" t="s">
        <v>4</v>
      </c>
      <c r="C6" s="109" t="s">
        <v>9</v>
      </c>
      <c r="D6" s="110" t="s">
        <v>12</v>
      </c>
      <c r="E6" s="12">
        <v>45107</v>
      </c>
      <c r="F6" s="13">
        <f t="shared" si="0"/>
        <v>6</v>
      </c>
      <c r="G6" s="14" t="s">
        <v>5</v>
      </c>
      <c r="H6" s="15">
        <v>45118</v>
      </c>
      <c r="I6" s="13">
        <f t="shared" si="1"/>
        <v>3</v>
      </c>
      <c r="J6" s="107">
        <f>SUM(H6-E6+1)</f>
        <v>12</v>
      </c>
      <c r="K6" s="145"/>
    </row>
    <row r="7" spans="1:11" ht="28.5" customHeight="1" x14ac:dyDescent="0.15">
      <c r="A7" s="111">
        <v>3</v>
      </c>
      <c r="B7" s="112" t="s">
        <v>4</v>
      </c>
      <c r="C7" s="112" t="s">
        <v>11</v>
      </c>
      <c r="D7" s="188" t="s">
        <v>57</v>
      </c>
      <c r="E7" s="189">
        <v>45120</v>
      </c>
      <c r="F7" s="190">
        <f t="shared" si="0"/>
        <v>5</v>
      </c>
      <c r="G7" s="191" t="s">
        <v>5</v>
      </c>
      <c r="H7" s="11">
        <v>45133</v>
      </c>
      <c r="I7" s="190">
        <f t="shared" si="1"/>
        <v>4</v>
      </c>
      <c r="J7" s="192">
        <f t="shared" ref="J7:J13" si="2">SUM(H7-E7+1)</f>
        <v>14</v>
      </c>
      <c r="K7" s="193" t="s">
        <v>107</v>
      </c>
    </row>
    <row r="8" spans="1:11" ht="28.5" customHeight="1" x14ac:dyDescent="0.15">
      <c r="A8" s="111">
        <v>4</v>
      </c>
      <c r="B8" s="118" t="s">
        <v>4</v>
      </c>
      <c r="C8" s="112" t="s">
        <v>14</v>
      </c>
      <c r="D8" s="113" t="s">
        <v>13</v>
      </c>
      <c r="E8" s="8">
        <v>45158</v>
      </c>
      <c r="F8" s="9">
        <f t="shared" si="0"/>
        <v>1</v>
      </c>
      <c r="G8" s="10" t="s">
        <v>5</v>
      </c>
      <c r="H8" s="119">
        <v>45171</v>
      </c>
      <c r="I8" s="9">
        <f t="shared" si="1"/>
        <v>7</v>
      </c>
      <c r="J8" s="108">
        <f t="shared" si="2"/>
        <v>14</v>
      </c>
      <c r="K8" s="133"/>
    </row>
    <row r="9" spans="1:11" ht="28.5" customHeight="1" x14ac:dyDescent="0.15">
      <c r="A9" s="111">
        <v>5</v>
      </c>
      <c r="B9" s="112" t="s">
        <v>4</v>
      </c>
      <c r="C9" s="112" t="s">
        <v>15</v>
      </c>
      <c r="D9" s="113" t="s">
        <v>10</v>
      </c>
      <c r="E9" s="8">
        <v>45182</v>
      </c>
      <c r="F9" s="9">
        <f t="shared" si="0"/>
        <v>4</v>
      </c>
      <c r="G9" s="10" t="s">
        <v>5</v>
      </c>
      <c r="H9" s="11">
        <v>45197</v>
      </c>
      <c r="I9" s="9">
        <f t="shared" si="1"/>
        <v>5</v>
      </c>
      <c r="J9" s="108">
        <f t="shared" si="2"/>
        <v>16</v>
      </c>
      <c r="K9" s="134"/>
    </row>
    <row r="10" spans="1:11" ht="28.5" customHeight="1" x14ac:dyDescent="0.15">
      <c r="A10" s="111">
        <v>6</v>
      </c>
      <c r="B10" s="109" t="s">
        <v>4</v>
      </c>
      <c r="C10" s="109" t="s">
        <v>16</v>
      </c>
      <c r="D10" s="110" t="s">
        <v>12</v>
      </c>
      <c r="E10" s="12">
        <v>45218</v>
      </c>
      <c r="F10" s="13">
        <f t="shared" si="0"/>
        <v>5</v>
      </c>
      <c r="G10" s="14" t="s">
        <v>5</v>
      </c>
      <c r="H10" s="15">
        <v>45228</v>
      </c>
      <c r="I10" s="13">
        <f t="shared" si="1"/>
        <v>1</v>
      </c>
      <c r="J10" s="107">
        <f t="shared" si="2"/>
        <v>11</v>
      </c>
      <c r="K10" s="145" t="s">
        <v>106</v>
      </c>
    </row>
    <row r="11" spans="1:11" ht="28.5" customHeight="1" x14ac:dyDescent="0.15">
      <c r="A11" s="111">
        <v>7</v>
      </c>
      <c r="B11" s="112" t="s">
        <v>81</v>
      </c>
      <c r="C11" s="112" t="s">
        <v>17</v>
      </c>
      <c r="D11" s="113" t="s">
        <v>13</v>
      </c>
      <c r="E11" s="8">
        <v>45256</v>
      </c>
      <c r="F11" s="9">
        <f t="shared" si="0"/>
        <v>1</v>
      </c>
      <c r="G11" s="10" t="s">
        <v>5</v>
      </c>
      <c r="H11" s="11">
        <v>45267</v>
      </c>
      <c r="I11" s="9">
        <f t="shared" si="1"/>
        <v>5</v>
      </c>
      <c r="J11" s="108">
        <f t="shared" si="2"/>
        <v>12</v>
      </c>
      <c r="K11" s="134"/>
    </row>
    <row r="12" spans="1:11" ht="28.5" customHeight="1" x14ac:dyDescent="0.15">
      <c r="A12" s="111">
        <v>8</v>
      </c>
      <c r="B12" s="112" t="s">
        <v>4</v>
      </c>
      <c r="C12" s="112" t="s">
        <v>18</v>
      </c>
      <c r="D12" s="113" t="s">
        <v>13</v>
      </c>
      <c r="E12" s="8">
        <v>45319</v>
      </c>
      <c r="F12" s="9">
        <f t="shared" si="0"/>
        <v>1</v>
      </c>
      <c r="G12" s="10" t="s">
        <v>5</v>
      </c>
      <c r="H12" s="11">
        <v>45332</v>
      </c>
      <c r="I12" s="9">
        <f t="shared" si="1"/>
        <v>7</v>
      </c>
      <c r="J12" s="108">
        <f t="shared" si="2"/>
        <v>14</v>
      </c>
      <c r="K12" s="134"/>
    </row>
    <row r="13" spans="1:11" ht="28.5" customHeight="1" thickBot="1" x14ac:dyDescent="0.2">
      <c r="A13" s="117">
        <v>9</v>
      </c>
      <c r="B13" s="114" t="s">
        <v>4</v>
      </c>
      <c r="C13" s="114" t="s">
        <v>96</v>
      </c>
      <c r="D13" s="120" t="s">
        <v>10</v>
      </c>
      <c r="E13" s="121">
        <v>45343</v>
      </c>
      <c r="F13" s="122">
        <f t="shared" si="0"/>
        <v>4</v>
      </c>
      <c r="G13" s="123" t="s">
        <v>5</v>
      </c>
      <c r="H13" s="16">
        <v>45358</v>
      </c>
      <c r="I13" s="122">
        <f t="shared" si="1"/>
        <v>5</v>
      </c>
      <c r="J13" s="124">
        <f t="shared" si="2"/>
        <v>16</v>
      </c>
      <c r="K13" s="135"/>
    </row>
    <row r="15" spans="1:11" hidden="1" x14ac:dyDescent="0.15">
      <c r="B15" s="6" t="s">
        <v>21</v>
      </c>
    </row>
    <row r="16" spans="1:11" x14ac:dyDescent="0.15">
      <c r="B16" s="6" t="s">
        <v>22</v>
      </c>
    </row>
    <row r="17" spans="2:2" hidden="1" x14ac:dyDescent="0.15">
      <c r="B17" s="6" t="s">
        <v>19</v>
      </c>
    </row>
    <row r="18" spans="2:2" x14ac:dyDescent="0.15">
      <c r="B18" s="6" t="s">
        <v>20</v>
      </c>
    </row>
    <row r="19" spans="2:2" hidden="1" x14ac:dyDescent="0.15">
      <c r="B19" s="6" t="s">
        <v>61</v>
      </c>
    </row>
    <row r="20" spans="2:2" x14ac:dyDescent="0.15">
      <c r="B20" s="6" t="s">
        <v>59</v>
      </c>
    </row>
    <row r="21" spans="2:2" hidden="1" x14ac:dyDescent="0.15">
      <c r="B21" s="6" t="s">
        <v>60</v>
      </c>
    </row>
    <row r="22" spans="2:2" x14ac:dyDescent="0.15">
      <c r="B22" s="6" t="s">
        <v>62</v>
      </c>
    </row>
    <row r="23" spans="2:2" x14ac:dyDescent="0.15">
      <c r="B23" s="6" t="s">
        <v>82</v>
      </c>
    </row>
    <row r="75" spans="1:1" x14ac:dyDescent="0.15">
      <c r="A75" s="1" t="s">
        <v>63</v>
      </c>
    </row>
  </sheetData>
  <mergeCells count="2">
    <mergeCell ref="A2:K2"/>
    <mergeCell ref="E4:I4"/>
  </mergeCells>
  <phoneticPr fontId="1"/>
  <printOptions horizontalCentered="1"/>
  <pageMargins left="0.59055118110236227" right="0.59055118110236227" top="0.59055118110236227" bottom="0.59055118110236227"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BCB2C-5D4E-4CF6-B520-24D2CD922A73}">
  <sheetPr>
    <tabColor rgb="FFFFFF00"/>
    <pageSetUpPr fitToPage="1"/>
  </sheetPr>
  <dimension ref="A1:K75"/>
  <sheetViews>
    <sheetView view="pageBreakPreview" zoomScaleNormal="100" zoomScaleSheetLayoutView="100" workbookViewId="0">
      <pane ySplit="4" topLeftCell="A5" activePane="bottomLeft" state="frozen"/>
      <selection activeCell="A77" sqref="A77"/>
      <selection pane="bottomLeft" activeCell="D6" sqref="D6"/>
    </sheetView>
  </sheetViews>
  <sheetFormatPr defaultColWidth="9" defaultRowHeight="17.25" x14ac:dyDescent="0.15"/>
  <cols>
    <col min="1" max="1" width="4.375" style="1" customWidth="1"/>
    <col min="2" max="2" width="12" style="1" customWidth="1"/>
    <col min="3" max="3" width="14.375" style="1" customWidth="1"/>
    <col min="4" max="4" width="20.875" style="1" customWidth="1"/>
    <col min="5" max="5" width="19.875" style="5" customWidth="1"/>
    <col min="6" max="6" width="4.625" style="6" customWidth="1"/>
    <col min="7" max="7" width="4.625" style="1" customWidth="1"/>
    <col min="8" max="8" width="19.875" style="5" customWidth="1"/>
    <col min="9" max="9" width="4.875" style="6" customWidth="1"/>
    <col min="10" max="10" width="10" style="1" customWidth="1"/>
    <col min="11" max="11" width="26.625" style="1" customWidth="1"/>
    <col min="12" max="12" width="26.375" style="1" customWidth="1"/>
    <col min="13" max="16384" width="9" style="1"/>
  </cols>
  <sheetData>
    <row r="1" spans="1:11" ht="20.25" customHeight="1" x14ac:dyDescent="0.15">
      <c r="K1" s="7">
        <f ca="1">TODAY()</f>
        <v>45348</v>
      </c>
    </row>
    <row r="2" spans="1:11" ht="28.5" customHeight="1" x14ac:dyDescent="0.15">
      <c r="A2" s="284" t="s">
        <v>78</v>
      </c>
      <c r="B2" s="284"/>
      <c r="C2" s="284"/>
      <c r="D2" s="284"/>
      <c r="E2" s="284"/>
      <c r="F2" s="284"/>
      <c r="G2" s="284"/>
      <c r="H2" s="284"/>
      <c r="I2" s="284"/>
      <c r="J2" s="284"/>
      <c r="K2" s="284"/>
    </row>
    <row r="3" spans="1:11" ht="28.5" customHeight="1" thickBot="1" x14ac:dyDescent="0.2">
      <c r="A3" s="6"/>
    </row>
    <row r="4" spans="1:11" ht="28.5" customHeight="1" thickBot="1" x14ac:dyDescent="0.2">
      <c r="A4" s="2"/>
      <c r="B4" s="3" t="s">
        <v>0</v>
      </c>
      <c r="C4" s="3" t="s">
        <v>7</v>
      </c>
      <c r="D4" s="115" t="s">
        <v>6</v>
      </c>
      <c r="E4" s="285" t="s">
        <v>1</v>
      </c>
      <c r="F4" s="286"/>
      <c r="G4" s="286"/>
      <c r="H4" s="286"/>
      <c r="I4" s="287"/>
      <c r="J4" s="3" t="s">
        <v>2</v>
      </c>
      <c r="K4" s="4" t="s">
        <v>3</v>
      </c>
    </row>
    <row r="5" spans="1:11" ht="28.5" customHeight="1" thickTop="1" x14ac:dyDescent="0.15">
      <c r="A5" s="111">
        <v>1</v>
      </c>
      <c r="B5" s="112" t="s">
        <v>4</v>
      </c>
      <c r="C5" s="112" t="s">
        <v>8</v>
      </c>
      <c r="D5" s="113" t="s">
        <v>10</v>
      </c>
      <c r="E5" s="8">
        <v>45057</v>
      </c>
      <c r="F5" s="9">
        <f t="shared" ref="F5:F13" si="0">WEEKDAY(E5)</f>
        <v>5</v>
      </c>
      <c r="G5" s="10" t="s">
        <v>5</v>
      </c>
      <c r="H5" s="11">
        <v>45072</v>
      </c>
      <c r="I5" s="9">
        <f t="shared" ref="I5:I13" si="1">WEEKDAY(H5)</f>
        <v>6</v>
      </c>
      <c r="J5" s="108">
        <f>SUM(H5-E5+1)</f>
        <v>16</v>
      </c>
      <c r="K5" s="132"/>
    </row>
    <row r="6" spans="1:11" ht="28.5" customHeight="1" x14ac:dyDescent="0.15">
      <c r="A6" s="111">
        <v>2</v>
      </c>
      <c r="B6" s="109" t="s">
        <v>4</v>
      </c>
      <c r="C6" s="109" t="s">
        <v>9</v>
      </c>
      <c r="D6" s="110" t="s">
        <v>12</v>
      </c>
      <c r="E6" s="12">
        <v>45113</v>
      </c>
      <c r="F6" s="13">
        <f t="shared" si="0"/>
        <v>5</v>
      </c>
      <c r="G6" s="14" t="s">
        <v>5</v>
      </c>
      <c r="H6" s="15">
        <v>45123</v>
      </c>
      <c r="I6" s="13">
        <f t="shared" si="1"/>
        <v>1</v>
      </c>
      <c r="J6" s="107">
        <f>SUM(H6-E6+1)</f>
        <v>11</v>
      </c>
      <c r="K6" s="145" t="s">
        <v>80</v>
      </c>
    </row>
    <row r="7" spans="1:11" ht="28.5" customHeight="1" x14ac:dyDescent="0.15">
      <c r="A7" s="111">
        <v>3</v>
      </c>
      <c r="B7" s="112" t="s">
        <v>4</v>
      </c>
      <c r="C7" s="112" t="s">
        <v>11</v>
      </c>
      <c r="D7" s="188" t="s">
        <v>57</v>
      </c>
      <c r="E7" s="189">
        <v>45120</v>
      </c>
      <c r="F7" s="190">
        <f t="shared" si="0"/>
        <v>5</v>
      </c>
      <c r="G7" s="191" t="s">
        <v>5</v>
      </c>
      <c r="H7" s="11">
        <v>45133</v>
      </c>
      <c r="I7" s="190">
        <f t="shared" si="1"/>
        <v>4</v>
      </c>
      <c r="J7" s="192">
        <f t="shared" ref="J7:J13" si="2">SUM(H7-E7+1)</f>
        <v>14</v>
      </c>
      <c r="K7" s="193" t="s">
        <v>79</v>
      </c>
    </row>
    <row r="8" spans="1:11" ht="28.5" customHeight="1" x14ac:dyDescent="0.15">
      <c r="A8" s="111">
        <v>4</v>
      </c>
      <c r="B8" s="118" t="s">
        <v>4</v>
      </c>
      <c r="C8" s="112" t="s">
        <v>14</v>
      </c>
      <c r="D8" s="113" t="s">
        <v>13</v>
      </c>
      <c r="E8" s="8">
        <v>45158</v>
      </c>
      <c r="F8" s="9">
        <f t="shared" si="0"/>
        <v>1</v>
      </c>
      <c r="G8" s="10" t="s">
        <v>5</v>
      </c>
      <c r="H8" s="119">
        <v>45171</v>
      </c>
      <c r="I8" s="9">
        <f t="shared" si="1"/>
        <v>7</v>
      </c>
      <c r="J8" s="108">
        <f t="shared" si="2"/>
        <v>14</v>
      </c>
      <c r="K8" s="133"/>
    </row>
    <row r="9" spans="1:11" ht="28.5" customHeight="1" x14ac:dyDescent="0.15">
      <c r="A9" s="111">
        <v>5</v>
      </c>
      <c r="B9" s="112" t="s">
        <v>4</v>
      </c>
      <c r="C9" s="112" t="s">
        <v>15</v>
      </c>
      <c r="D9" s="113" t="s">
        <v>10</v>
      </c>
      <c r="E9" s="8">
        <v>45182</v>
      </c>
      <c r="F9" s="9">
        <f t="shared" si="0"/>
        <v>4</v>
      </c>
      <c r="G9" s="10" t="s">
        <v>5</v>
      </c>
      <c r="H9" s="11">
        <v>45197</v>
      </c>
      <c r="I9" s="9">
        <f t="shared" si="1"/>
        <v>5</v>
      </c>
      <c r="J9" s="108">
        <f t="shared" si="2"/>
        <v>16</v>
      </c>
      <c r="K9" s="134"/>
    </row>
    <row r="10" spans="1:11" ht="28.5" customHeight="1" x14ac:dyDescent="0.15">
      <c r="A10" s="111">
        <v>6</v>
      </c>
      <c r="B10" s="109" t="s">
        <v>4</v>
      </c>
      <c r="C10" s="109" t="s">
        <v>16</v>
      </c>
      <c r="D10" s="110" t="s">
        <v>12</v>
      </c>
      <c r="E10" s="12">
        <v>45218</v>
      </c>
      <c r="F10" s="13">
        <f t="shared" ref="F10" si="3">WEEKDAY(E10)</f>
        <v>5</v>
      </c>
      <c r="G10" s="14" t="s">
        <v>5</v>
      </c>
      <c r="H10" s="15">
        <v>45228</v>
      </c>
      <c r="I10" s="13">
        <f t="shared" ref="I10" si="4">WEEKDAY(H10)</f>
        <v>1</v>
      </c>
      <c r="J10" s="107">
        <f t="shared" ref="J10" si="5">SUM(H10-E10+1)</f>
        <v>11</v>
      </c>
      <c r="K10" s="145" t="s">
        <v>80</v>
      </c>
    </row>
    <row r="11" spans="1:11" ht="28.5" customHeight="1" x14ac:dyDescent="0.15">
      <c r="A11" s="111">
        <v>7</v>
      </c>
      <c r="B11" s="112" t="s">
        <v>81</v>
      </c>
      <c r="C11" s="112" t="s">
        <v>17</v>
      </c>
      <c r="D11" s="113" t="s">
        <v>13</v>
      </c>
      <c r="E11" s="8">
        <v>45256</v>
      </c>
      <c r="F11" s="9">
        <f t="shared" si="0"/>
        <v>1</v>
      </c>
      <c r="G11" s="10" t="s">
        <v>5</v>
      </c>
      <c r="H11" s="11">
        <v>45267</v>
      </c>
      <c r="I11" s="9">
        <f t="shared" si="1"/>
        <v>5</v>
      </c>
      <c r="J11" s="108">
        <f t="shared" si="2"/>
        <v>12</v>
      </c>
      <c r="K11" s="134"/>
    </row>
    <row r="12" spans="1:11" ht="28.5" customHeight="1" x14ac:dyDescent="0.15">
      <c r="A12" s="111">
        <v>8</v>
      </c>
      <c r="B12" s="112" t="s">
        <v>4</v>
      </c>
      <c r="C12" s="112" t="s">
        <v>18</v>
      </c>
      <c r="D12" s="113" t="s">
        <v>13</v>
      </c>
      <c r="E12" s="8">
        <v>45319</v>
      </c>
      <c r="F12" s="9">
        <f t="shared" si="0"/>
        <v>1</v>
      </c>
      <c r="G12" s="10" t="s">
        <v>5</v>
      </c>
      <c r="H12" s="11">
        <v>45332</v>
      </c>
      <c r="I12" s="9">
        <f t="shared" si="1"/>
        <v>7</v>
      </c>
      <c r="J12" s="108">
        <f t="shared" si="2"/>
        <v>14</v>
      </c>
      <c r="K12" s="134"/>
    </row>
    <row r="13" spans="1:11" ht="28.5" customHeight="1" thickBot="1" x14ac:dyDescent="0.2">
      <c r="A13" s="117">
        <v>9</v>
      </c>
      <c r="B13" s="114" t="s">
        <v>4</v>
      </c>
      <c r="C13" s="114" t="s">
        <v>96</v>
      </c>
      <c r="D13" s="120" t="s">
        <v>10</v>
      </c>
      <c r="E13" s="121">
        <v>45343</v>
      </c>
      <c r="F13" s="122">
        <f t="shared" si="0"/>
        <v>4</v>
      </c>
      <c r="G13" s="123" t="s">
        <v>5</v>
      </c>
      <c r="H13" s="16">
        <v>45358</v>
      </c>
      <c r="I13" s="122">
        <f t="shared" si="1"/>
        <v>5</v>
      </c>
      <c r="J13" s="124">
        <f t="shared" si="2"/>
        <v>16</v>
      </c>
      <c r="K13" s="135"/>
    </row>
    <row r="15" spans="1:11" x14ac:dyDescent="0.15">
      <c r="B15" s="6" t="s">
        <v>21</v>
      </c>
    </row>
    <row r="16" spans="1:11" x14ac:dyDescent="0.15">
      <c r="B16" s="6" t="s">
        <v>22</v>
      </c>
    </row>
    <row r="17" spans="2:2" hidden="1" x14ac:dyDescent="0.15">
      <c r="B17" s="6" t="s">
        <v>19</v>
      </c>
    </row>
    <row r="18" spans="2:2" x14ac:dyDescent="0.15">
      <c r="B18" s="6" t="s">
        <v>20</v>
      </c>
    </row>
    <row r="19" spans="2:2" hidden="1" x14ac:dyDescent="0.15">
      <c r="B19" s="6" t="s">
        <v>61</v>
      </c>
    </row>
    <row r="20" spans="2:2" x14ac:dyDescent="0.15">
      <c r="B20" s="6" t="s">
        <v>59</v>
      </c>
    </row>
    <row r="21" spans="2:2" hidden="1" x14ac:dyDescent="0.15">
      <c r="B21" s="6" t="s">
        <v>60</v>
      </c>
    </row>
    <row r="22" spans="2:2" x14ac:dyDescent="0.15">
      <c r="B22" s="6" t="s">
        <v>62</v>
      </c>
    </row>
    <row r="23" spans="2:2" x14ac:dyDescent="0.15">
      <c r="B23" s="6" t="s">
        <v>82</v>
      </c>
    </row>
    <row r="75" spans="1:1" x14ac:dyDescent="0.15">
      <c r="A75" s="1" t="s">
        <v>63</v>
      </c>
    </row>
  </sheetData>
  <mergeCells count="2">
    <mergeCell ref="A2:K2"/>
    <mergeCell ref="E4:I4"/>
  </mergeCells>
  <phoneticPr fontId="1"/>
  <printOptions horizontalCentered="1"/>
  <pageMargins left="0.59055118110236227" right="0.59055118110236227" top="0.59055118110236227" bottom="0.59055118110236227"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35EA1-F2B3-40CE-BFF4-B21C64B22B17}">
  <sheetPr>
    <tabColor rgb="FF0000FF"/>
    <pageSetUpPr fitToPage="1"/>
  </sheetPr>
  <dimension ref="A1:N79"/>
  <sheetViews>
    <sheetView view="pageBreakPreview" topLeftCell="A49" zoomScaleNormal="100" zoomScaleSheetLayoutView="100" workbookViewId="0">
      <selection activeCell="B79" sqref="B79"/>
    </sheetView>
  </sheetViews>
  <sheetFormatPr defaultColWidth="9" defaultRowHeight="19.5" x14ac:dyDescent="0.45"/>
  <cols>
    <col min="1" max="1" width="5.125" style="17" customWidth="1"/>
    <col min="2" max="2" width="19.625" style="18" customWidth="1"/>
    <col min="3" max="3" width="4.125" style="19" customWidth="1"/>
    <col min="4" max="4" width="14.125" style="20" customWidth="1"/>
    <col min="5" max="5" width="14.125" style="21" customWidth="1"/>
    <col min="6" max="6" width="3.375" style="21" customWidth="1"/>
    <col min="7" max="7" width="2.875" style="21" customWidth="1"/>
    <col min="8" max="8" width="29.125" style="21" customWidth="1"/>
    <col min="9" max="9" width="11.125" style="21" customWidth="1"/>
    <col min="10" max="10" width="9.75" style="21" bestFit="1" customWidth="1"/>
    <col min="11" max="11" width="3.75" style="21" bestFit="1" customWidth="1"/>
    <col min="12" max="12" width="29.5" style="21" bestFit="1" customWidth="1"/>
    <col min="13" max="13" width="29.375" style="21" hidden="1" customWidth="1"/>
    <col min="14" max="14" width="9" style="24"/>
    <col min="15" max="16384" width="9" style="21"/>
  </cols>
  <sheetData>
    <row r="1" spans="1:14" ht="21" customHeight="1" x14ac:dyDescent="0.45"/>
    <row r="2" spans="1:14" ht="7.5" customHeight="1" x14ac:dyDescent="0.45"/>
    <row r="3" spans="1:14" s="27" customFormat="1" ht="27" customHeight="1" x14ac:dyDescent="0.15">
      <c r="A3" s="290" t="s">
        <v>146</v>
      </c>
      <c r="B3" s="290"/>
      <c r="C3" s="290"/>
      <c r="D3" s="290"/>
      <c r="E3" s="290"/>
      <c r="F3" s="290"/>
      <c r="G3" s="290"/>
      <c r="H3" s="290"/>
      <c r="I3" s="290"/>
      <c r="J3" s="290"/>
      <c r="K3" s="290"/>
      <c r="L3" s="290"/>
      <c r="M3" s="127"/>
      <c r="N3" s="28"/>
    </row>
    <row r="4" spans="1:14" s="27" customFormat="1" ht="18" customHeight="1" thickBot="1" x14ac:dyDescent="0.2">
      <c r="A4" s="29"/>
      <c r="B4" s="29"/>
      <c r="C4" s="93"/>
      <c r="D4" s="93"/>
      <c r="E4" s="93"/>
      <c r="F4" s="93"/>
      <c r="G4" s="93"/>
      <c r="H4" s="93"/>
      <c r="I4" s="93"/>
      <c r="J4" s="93"/>
      <c r="K4" s="93"/>
      <c r="L4" s="93"/>
      <c r="N4" s="28"/>
    </row>
    <row r="5" spans="1:14" s="25" customFormat="1" ht="21" customHeight="1" x14ac:dyDescent="0.45">
      <c r="A5" s="291" t="s">
        <v>23</v>
      </c>
      <c r="B5" s="293" t="s">
        <v>24</v>
      </c>
      <c r="C5" s="295" t="s">
        <v>25</v>
      </c>
      <c r="D5" s="297" t="s">
        <v>26</v>
      </c>
      <c r="E5" s="299" t="s">
        <v>27</v>
      </c>
      <c r="F5" s="300"/>
      <c r="G5" s="299" t="s">
        <v>28</v>
      </c>
      <c r="H5" s="303"/>
      <c r="I5" s="303"/>
      <c r="J5" s="303"/>
      <c r="K5" s="304"/>
      <c r="L5" s="307" t="s">
        <v>66</v>
      </c>
      <c r="M5" s="288" t="s">
        <v>66</v>
      </c>
      <c r="N5" s="30"/>
    </row>
    <row r="6" spans="1:14" s="25" customFormat="1" ht="21" customHeight="1" thickBot="1" x14ac:dyDescent="0.5">
      <c r="A6" s="292"/>
      <c r="B6" s="294"/>
      <c r="C6" s="296"/>
      <c r="D6" s="298"/>
      <c r="E6" s="301"/>
      <c r="F6" s="302"/>
      <c r="G6" s="301"/>
      <c r="H6" s="305"/>
      <c r="I6" s="305"/>
      <c r="J6" s="305"/>
      <c r="K6" s="306"/>
      <c r="L6" s="308"/>
      <c r="M6" s="289"/>
      <c r="N6" s="30"/>
    </row>
    <row r="7" spans="1:14" s="41" customFormat="1" ht="16.5" customHeight="1" thickTop="1" x14ac:dyDescent="0.15">
      <c r="A7" s="31"/>
      <c r="B7" s="32"/>
      <c r="C7" s="33"/>
      <c r="D7" s="34"/>
      <c r="E7" s="35"/>
      <c r="F7" s="36"/>
      <c r="G7" s="35"/>
      <c r="H7" s="37"/>
      <c r="I7" s="37"/>
      <c r="J7" s="37"/>
      <c r="K7" s="40"/>
      <c r="L7" s="244"/>
      <c r="M7" s="128"/>
      <c r="N7" s="42"/>
    </row>
    <row r="8" spans="1:14" s="41" customFormat="1" ht="16.5" customHeight="1" x14ac:dyDescent="0.15">
      <c r="A8" s="43">
        <v>1</v>
      </c>
      <c r="B8" s="195">
        <v>45421</v>
      </c>
      <c r="C8" s="44">
        <f>WEEKDAY(B8)</f>
        <v>5</v>
      </c>
      <c r="D8" s="125">
        <v>0.72569444444444453</v>
      </c>
      <c r="E8" s="45" t="s">
        <v>29</v>
      </c>
      <c r="F8" s="36" t="s">
        <v>30</v>
      </c>
      <c r="G8" s="270" t="s">
        <v>138</v>
      </c>
      <c r="H8" s="37"/>
      <c r="I8" s="37"/>
      <c r="J8" s="37"/>
      <c r="K8" s="48"/>
      <c r="L8" s="244"/>
      <c r="M8" s="128"/>
      <c r="N8" s="42"/>
    </row>
    <row r="9" spans="1:14" s="41" customFormat="1" ht="16.5" customHeight="1" x14ac:dyDescent="0.15">
      <c r="A9" s="43"/>
      <c r="B9" s="195"/>
      <c r="C9" s="44"/>
      <c r="D9" s="125">
        <v>0.92361111111111116</v>
      </c>
      <c r="E9" s="45" t="s">
        <v>12</v>
      </c>
      <c r="F9" s="36" t="s">
        <v>31</v>
      </c>
      <c r="G9" s="46"/>
      <c r="H9" s="37"/>
      <c r="I9" s="37"/>
      <c r="J9" s="37"/>
      <c r="K9" s="48"/>
      <c r="L9" s="251" t="s">
        <v>67</v>
      </c>
      <c r="M9" s="128" t="s">
        <v>67</v>
      </c>
      <c r="N9" s="42"/>
    </row>
    <row r="10" spans="1:14" s="41" customFormat="1" ht="16.5" customHeight="1" x14ac:dyDescent="0.15">
      <c r="A10" s="49"/>
      <c r="B10" s="196"/>
      <c r="C10" s="50"/>
      <c r="D10" s="51"/>
      <c r="E10" s="52"/>
      <c r="F10" s="53"/>
      <c r="G10" s="52"/>
      <c r="H10" s="54"/>
      <c r="I10" s="54"/>
      <c r="J10" s="56" t="s">
        <v>48</v>
      </c>
      <c r="K10" s="57" t="s">
        <v>33</v>
      </c>
      <c r="L10" s="245"/>
      <c r="M10" s="129"/>
      <c r="N10" s="42"/>
    </row>
    <row r="11" spans="1:14" s="41" customFormat="1" ht="16.5" customHeight="1" x14ac:dyDescent="0.15">
      <c r="A11" s="31"/>
      <c r="B11" s="197"/>
      <c r="C11" s="58"/>
      <c r="D11" s="34"/>
      <c r="E11" s="35"/>
      <c r="F11" s="36"/>
      <c r="G11" s="35"/>
      <c r="H11" s="37"/>
      <c r="I11" s="37"/>
      <c r="J11" s="35"/>
      <c r="K11" s="59"/>
      <c r="L11" s="244"/>
      <c r="M11" s="128"/>
      <c r="N11" s="42"/>
    </row>
    <row r="12" spans="1:14" s="41" customFormat="1" ht="16.5" customHeight="1" x14ac:dyDescent="0.15">
      <c r="A12" s="43">
        <f>A8+1</f>
        <v>2</v>
      </c>
      <c r="B12" s="195">
        <f>MAX(B7:B$10)+1</f>
        <v>45422</v>
      </c>
      <c r="C12" s="44">
        <f>WEEKDAY(B12)</f>
        <v>6</v>
      </c>
      <c r="D12" s="34">
        <v>0.33333333333333331</v>
      </c>
      <c r="E12" s="45" t="s">
        <v>12</v>
      </c>
      <c r="F12" s="36" t="s">
        <v>37</v>
      </c>
      <c r="G12" s="46" t="s">
        <v>55</v>
      </c>
      <c r="H12" s="61"/>
      <c r="I12" s="61"/>
      <c r="J12" s="35"/>
      <c r="K12" s="59"/>
      <c r="L12" s="251" t="s">
        <v>67</v>
      </c>
      <c r="M12" s="128" t="s">
        <v>67</v>
      </c>
      <c r="N12" s="42"/>
    </row>
    <row r="13" spans="1:14" s="41" customFormat="1" ht="16.5" customHeight="1" x14ac:dyDescent="0.15">
      <c r="A13" s="43"/>
      <c r="B13" s="195"/>
      <c r="C13" s="44"/>
      <c r="D13" s="34">
        <v>0.36458333333333331</v>
      </c>
      <c r="E13" s="80" t="s">
        <v>32</v>
      </c>
      <c r="F13" s="36" t="s">
        <v>65</v>
      </c>
      <c r="G13" s="35"/>
      <c r="H13" s="61"/>
      <c r="I13" s="61"/>
      <c r="J13" s="35"/>
      <c r="K13" s="59"/>
      <c r="L13" s="251"/>
      <c r="M13" s="128"/>
      <c r="N13" s="42"/>
    </row>
    <row r="14" spans="1:14" s="41" customFormat="1" ht="16.5" customHeight="1" x14ac:dyDescent="0.15">
      <c r="A14" s="43"/>
      <c r="B14" s="195"/>
      <c r="C14" s="44"/>
      <c r="D14" s="34"/>
      <c r="E14" s="63"/>
      <c r="F14" s="36"/>
      <c r="G14" s="35"/>
      <c r="H14" s="61" t="s">
        <v>36</v>
      </c>
      <c r="I14" s="61"/>
      <c r="J14" s="35"/>
      <c r="K14" s="59"/>
      <c r="L14" s="251" t="s">
        <v>72</v>
      </c>
      <c r="M14" s="128"/>
      <c r="N14" s="42"/>
    </row>
    <row r="15" spans="1:14" s="41" customFormat="1" ht="16.5" customHeight="1" x14ac:dyDescent="0.15">
      <c r="A15" s="43"/>
      <c r="B15" s="195"/>
      <c r="C15" s="44"/>
      <c r="D15" s="34"/>
      <c r="E15" s="45"/>
      <c r="F15" s="36"/>
      <c r="G15" s="60"/>
      <c r="H15" s="61" t="s">
        <v>34</v>
      </c>
      <c r="I15" s="61"/>
      <c r="J15" s="35"/>
      <c r="K15" s="59"/>
      <c r="L15" s="251"/>
      <c r="M15" s="128" t="s">
        <v>68</v>
      </c>
      <c r="N15" s="42"/>
    </row>
    <row r="16" spans="1:14" s="41" customFormat="1" ht="16.5" customHeight="1" x14ac:dyDescent="0.15">
      <c r="A16" s="43"/>
      <c r="B16" s="195"/>
      <c r="C16" s="44"/>
      <c r="D16" s="34"/>
      <c r="E16" s="45"/>
      <c r="F16" s="36"/>
      <c r="G16" s="60"/>
      <c r="H16" s="61" t="s">
        <v>35</v>
      </c>
      <c r="I16" s="61"/>
      <c r="J16" s="35"/>
      <c r="K16" s="59"/>
      <c r="L16" s="244"/>
      <c r="M16" s="128"/>
      <c r="N16" s="42"/>
    </row>
    <row r="17" spans="1:14" s="41" customFormat="1" ht="16.5" customHeight="1" x14ac:dyDescent="0.15">
      <c r="A17" s="43"/>
      <c r="B17" s="195"/>
      <c r="C17" s="44"/>
      <c r="D17" s="34"/>
      <c r="E17" s="45"/>
      <c r="F17" s="36"/>
      <c r="G17" s="60"/>
      <c r="H17" s="61" t="s">
        <v>38</v>
      </c>
      <c r="I17" s="61"/>
      <c r="J17" s="35"/>
      <c r="K17" s="59"/>
      <c r="L17" s="251"/>
      <c r="M17" s="128"/>
      <c r="N17" s="42"/>
    </row>
    <row r="18" spans="1:14" s="41" customFormat="1" ht="16.5" customHeight="1" x14ac:dyDescent="0.15">
      <c r="A18" s="62"/>
      <c r="B18" s="196"/>
      <c r="C18" s="50"/>
      <c r="D18" s="51"/>
      <c r="E18" s="52"/>
      <c r="F18" s="53"/>
      <c r="G18" s="52"/>
      <c r="H18" s="54"/>
      <c r="I18" s="54"/>
      <c r="J18" s="56" t="s">
        <v>32</v>
      </c>
      <c r="K18" s="57" t="s">
        <v>33</v>
      </c>
      <c r="L18" s="245"/>
      <c r="M18" s="129"/>
      <c r="N18" s="42"/>
    </row>
    <row r="19" spans="1:14" s="41" customFormat="1" ht="16.5" customHeight="1" x14ac:dyDescent="0.15">
      <c r="A19" s="31"/>
      <c r="B19" s="197"/>
      <c r="C19" s="58"/>
      <c r="D19" s="34"/>
      <c r="E19" s="35"/>
      <c r="F19" s="36"/>
      <c r="G19" s="35"/>
      <c r="H19" s="37"/>
      <c r="I19" s="37"/>
      <c r="J19" s="35"/>
      <c r="K19" s="59"/>
      <c r="L19" s="244"/>
      <c r="M19" s="128"/>
      <c r="N19" s="42"/>
    </row>
    <row r="20" spans="1:14" s="41" customFormat="1" ht="16.5" customHeight="1" x14ac:dyDescent="0.15">
      <c r="A20" s="43">
        <f>A12+1</f>
        <v>3</v>
      </c>
      <c r="B20" s="195">
        <f>MAX(B$7:B12)+1</f>
        <v>45423</v>
      </c>
      <c r="C20" s="126">
        <f>WEEKDAY(B20)</f>
        <v>7</v>
      </c>
      <c r="D20" s="34" t="s">
        <v>71</v>
      </c>
      <c r="E20" s="61"/>
      <c r="F20" s="36"/>
      <c r="G20" s="46"/>
      <c r="H20" s="61" t="s">
        <v>38</v>
      </c>
      <c r="I20" s="61"/>
      <c r="J20" s="35"/>
      <c r="K20" s="59"/>
      <c r="L20" s="251" t="s">
        <v>72</v>
      </c>
      <c r="M20" s="128" t="s">
        <v>72</v>
      </c>
      <c r="N20" s="42"/>
    </row>
    <row r="21" spans="1:14" s="41" customFormat="1" ht="16.5" customHeight="1" x14ac:dyDescent="0.15">
      <c r="A21" s="43"/>
      <c r="B21" s="195"/>
      <c r="C21" s="126"/>
      <c r="D21" s="34"/>
      <c r="E21" s="63"/>
      <c r="F21" s="36"/>
      <c r="G21" s="46"/>
      <c r="H21" s="61"/>
      <c r="I21" s="61"/>
      <c r="J21" s="35"/>
      <c r="K21" s="59"/>
      <c r="L21" s="244"/>
      <c r="M21" s="128"/>
      <c r="N21" s="42"/>
    </row>
    <row r="22" spans="1:14" s="41" customFormat="1" ht="16.5" customHeight="1" x14ac:dyDescent="0.15">
      <c r="A22" s="62"/>
      <c r="B22" s="196"/>
      <c r="C22" s="137"/>
      <c r="D22" s="51"/>
      <c r="E22" s="52"/>
      <c r="F22" s="53"/>
      <c r="G22" s="52"/>
      <c r="H22" s="54"/>
      <c r="I22" s="54"/>
      <c r="J22" s="56" t="s">
        <v>32</v>
      </c>
      <c r="K22" s="57" t="s">
        <v>33</v>
      </c>
      <c r="L22" s="245"/>
      <c r="M22" s="129"/>
      <c r="N22" s="42"/>
    </row>
    <row r="23" spans="1:14" s="41" customFormat="1" ht="16.5" customHeight="1" x14ac:dyDescent="0.15">
      <c r="A23" s="31"/>
      <c r="B23" s="197"/>
      <c r="C23" s="194"/>
      <c r="D23" s="34"/>
      <c r="E23" s="46"/>
      <c r="F23" s="64"/>
      <c r="G23" s="65"/>
      <c r="H23" s="60"/>
      <c r="I23" s="60"/>
      <c r="J23" s="35"/>
      <c r="K23" s="59"/>
      <c r="L23" s="246"/>
      <c r="M23" s="128"/>
      <c r="N23" s="42"/>
    </row>
    <row r="24" spans="1:14" s="41" customFormat="1" ht="16.5" customHeight="1" x14ac:dyDescent="0.15">
      <c r="A24" s="43">
        <f>A20+1</f>
        <v>4</v>
      </c>
      <c r="B24" s="195">
        <f>MAX(B$7:B20)+1</f>
        <v>45424</v>
      </c>
      <c r="C24" s="126">
        <f>WEEKDAY(B24)</f>
        <v>1</v>
      </c>
      <c r="D24" s="34" t="s">
        <v>71</v>
      </c>
      <c r="E24" s="63"/>
      <c r="F24" s="36"/>
      <c r="G24" s="35"/>
      <c r="H24" s="61" t="s">
        <v>38</v>
      </c>
      <c r="I24" s="61"/>
      <c r="J24" s="35"/>
      <c r="K24" s="59"/>
      <c r="L24" s="251" t="s">
        <v>72</v>
      </c>
      <c r="M24" s="128" t="s">
        <v>72</v>
      </c>
      <c r="N24" s="42"/>
    </row>
    <row r="25" spans="1:14" s="41" customFormat="1" ht="16.5" customHeight="1" x14ac:dyDescent="0.15">
      <c r="A25" s="43"/>
      <c r="B25" s="195"/>
      <c r="C25" s="44"/>
      <c r="D25" s="34"/>
      <c r="E25" s="63"/>
      <c r="F25" s="36"/>
      <c r="G25" s="35"/>
      <c r="H25" s="61"/>
      <c r="I25" s="61"/>
      <c r="J25" s="35"/>
      <c r="K25" s="59"/>
      <c r="L25" s="247"/>
      <c r="M25" s="128"/>
      <c r="N25" s="42"/>
    </row>
    <row r="26" spans="1:14" s="41" customFormat="1" ht="16.5" customHeight="1" x14ac:dyDescent="0.15">
      <c r="A26" s="62"/>
      <c r="B26" s="196"/>
      <c r="C26" s="50"/>
      <c r="D26" s="51"/>
      <c r="E26" s="52"/>
      <c r="F26" s="53"/>
      <c r="G26" s="66"/>
      <c r="H26" s="67"/>
      <c r="I26" s="67"/>
      <c r="J26" s="56" t="s">
        <v>32</v>
      </c>
      <c r="K26" s="68" t="s">
        <v>39</v>
      </c>
      <c r="L26" s="248"/>
      <c r="M26" s="129"/>
      <c r="N26" s="42"/>
    </row>
    <row r="27" spans="1:14" s="41" customFormat="1" ht="16.5" customHeight="1" x14ac:dyDescent="0.15">
      <c r="A27" s="31"/>
      <c r="B27" s="197"/>
      <c r="C27" s="58"/>
      <c r="D27" s="34"/>
      <c r="E27" s="46"/>
      <c r="F27" s="64"/>
      <c r="G27" s="65"/>
      <c r="H27" s="60"/>
      <c r="I27" s="60"/>
      <c r="J27" s="35"/>
      <c r="K27" s="59"/>
      <c r="L27" s="246"/>
      <c r="M27" s="128"/>
      <c r="N27" s="42"/>
    </row>
    <row r="28" spans="1:14" s="41" customFormat="1" ht="16.5" customHeight="1" x14ac:dyDescent="0.15">
      <c r="A28" s="43">
        <f>A24+1</f>
        <v>5</v>
      </c>
      <c r="B28" s="195">
        <f>MAX(B$7:B24)+1</f>
        <v>45425</v>
      </c>
      <c r="C28" s="44">
        <f>WEEKDAY(B28)</f>
        <v>2</v>
      </c>
      <c r="D28" s="34" t="s">
        <v>71</v>
      </c>
      <c r="E28" s="63"/>
      <c r="F28" s="36"/>
      <c r="G28" s="35"/>
      <c r="H28" s="61" t="s">
        <v>38</v>
      </c>
      <c r="I28" s="61"/>
      <c r="J28" s="35"/>
      <c r="K28" s="59"/>
      <c r="L28" s="251" t="s">
        <v>72</v>
      </c>
      <c r="M28" s="128" t="s">
        <v>72</v>
      </c>
      <c r="N28" s="42"/>
    </row>
    <row r="29" spans="1:14" s="41" customFormat="1" ht="16.5" customHeight="1" x14ac:dyDescent="0.15">
      <c r="A29" s="43"/>
      <c r="B29" s="195"/>
      <c r="C29" s="44"/>
      <c r="D29" s="34"/>
      <c r="E29" s="63"/>
      <c r="F29" s="36"/>
      <c r="G29" s="35"/>
      <c r="H29" s="61"/>
      <c r="I29" s="61"/>
      <c r="J29" s="35"/>
      <c r="K29" s="59"/>
      <c r="L29" s="247"/>
      <c r="M29" s="128"/>
      <c r="N29" s="42"/>
    </row>
    <row r="30" spans="1:14" s="41" customFormat="1" ht="16.5" customHeight="1" x14ac:dyDescent="0.15">
      <c r="A30" s="62"/>
      <c r="B30" s="196"/>
      <c r="C30" s="50"/>
      <c r="D30" s="51"/>
      <c r="E30" s="52"/>
      <c r="F30" s="53"/>
      <c r="G30" s="66"/>
      <c r="H30" s="67"/>
      <c r="I30" s="67"/>
      <c r="J30" s="56" t="s">
        <v>32</v>
      </c>
      <c r="K30" s="68" t="s">
        <v>39</v>
      </c>
      <c r="L30" s="248"/>
      <c r="M30" s="129"/>
      <c r="N30" s="42"/>
    </row>
    <row r="31" spans="1:14" s="70" customFormat="1" ht="16.5" customHeight="1" thickBot="1" x14ac:dyDescent="0.2">
      <c r="A31" s="69"/>
      <c r="B31" s="195"/>
      <c r="C31" s="33"/>
      <c r="D31" s="34"/>
      <c r="E31" s="46"/>
      <c r="F31" s="64"/>
      <c r="G31" s="65"/>
      <c r="H31" s="60"/>
      <c r="I31" s="60"/>
      <c r="J31" s="35"/>
      <c r="K31" s="59"/>
      <c r="L31" s="246"/>
      <c r="M31" s="130"/>
    </row>
    <row r="32" spans="1:14" s="70" customFormat="1" ht="16.5" customHeight="1" thickTop="1" x14ac:dyDescent="0.15">
      <c r="A32" s="43">
        <f>A28+1</f>
        <v>6</v>
      </c>
      <c r="B32" s="195">
        <f>MAX(B$7:B28)+1</f>
        <v>45426</v>
      </c>
      <c r="C32" s="44">
        <f>WEEKDAY(B32)</f>
        <v>3</v>
      </c>
      <c r="D32" s="34" t="s">
        <v>71</v>
      </c>
      <c r="E32" s="63"/>
      <c r="F32" s="64"/>
      <c r="G32" s="35"/>
      <c r="H32" s="61" t="s">
        <v>38</v>
      </c>
      <c r="I32" s="61"/>
      <c r="J32" s="35"/>
      <c r="K32" s="59"/>
      <c r="L32" s="251" t="s">
        <v>72</v>
      </c>
      <c r="M32" s="128" t="s">
        <v>72</v>
      </c>
      <c r="N32" s="71"/>
    </row>
    <row r="33" spans="1:14" s="70" customFormat="1" ht="16.5" customHeight="1" x14ac:dyDescent="0.15">
      <c r="A33" s="43"/>
      <c r="B33" s="195"/>
      <c r="C33" s="44"/>
      <c r="D33" s="34"/>
      <c r="E33" s="63"/>
      <c r="F33" s="64"/>
      <c r="G33" s="35"/>
      <c r="H33" s="61"/>
      <c r="I33" s="61"/>
      <c r="J33" s="35"/>
      <c r="K33" s="59"/>
      <c r="L33" s="247"/>
      <c r="M33" s="128"/>
      <c r="N33" s="71"/>
    </row>
    <row r="34" spans="1:14" s="70" customFormat="1" ht="16.5" customHeight="1" x14ac:dyDescent="0.15">
      <c r="A34" s="72"/>
      <c r="B34" s="196"/>
      <c r="C34" s="50"/>
      <c r="D34" s="51"/>
      <c r="E34" s="52"/>
      <c r="F34" s="53"/>
      <c r="G34" s="66"/>
      <c r="H34" s="67"/>
      <c r="I34" s="67"/>
      <c r="J34" s="56" t="s">
        <v>32</v>
      </c>
      <c r="K34" s="68" t="s">
        <v>39</v>
      </c>
      <c r="L34" s="248"/>
      <c r="M34" s="129"/>
      <c r="N34" s="71"/>
    </row>
    <row r="35" spans="1:14" s="70" customFormat="1" ht="16.5" customHeight="1" x14ac:dyDescent="0.15">
      <c r="A35" s="73"/>
      <c r="B35" s="197"/>
      <c r="C35" s="58"/>
      <c r="D35" s="34"/>
      <c r="E35" s="35"/>
      <c r="F35" s="78"/>
      <c r="G35" s="65"/>
      <c r="H35" s="60"/>
      <c r="I35" s="60"/>
      <c r="J35" s="35"/>
      <c r="K35" s="59"/>
      <c r="L35" s="246"/>
      <c r="M35" s="128"/>
      <c r="N35" s="71"/>
    </row>
    <row r="36" spans="1:14" s="70" customFormat="1" ht="16.5" customHeight="1" x14ac:dyDescent="0.15">
      <c r="A36" s="43">
        <f>A32+1</f>
        <v>7</v>
      </c>
      <c r="B36" s="195">
        <f>MAX(B$7:B34)+1</f>
        <v>45427</v>
      </c>
      <c r="C36" s="44">
        <f>WEEKDAY(B36)</f>
        <v>4</v>
      </c>
      <c r="D36" s="34" t="s">
        <v>71</v>
      </c>
      <c r="E36" s="63"/>
      <c r="F36" s="36"/>
      <c r="G36" s="35"/>
      <c r="H36" s="61" t="s">
        <v>38</v>
      </c>
      <c r="I36" s="61"/>
      <c r="J36" s="35"/>
      <c r="K36" s="59"/>
      <c r="L36" s="251" t="s">
        <v>72</v>
      </c>
      <c r="M36" s="128" t="s">
        <v>72</v>
      </c>
      <c r="N36" s="71"/>
    </row>
    <row r="37" spans="1:14" s="70" customFormat="1" ht="16.5" customHeight="1" x14ac:dyDescent="0.15">
      <c r="A37" s="43"/>
      <c r="B37" s="195"/>
      <c r="C37" s="44"/>
      <c r="D37" s="34"/>
      <c r="E37" s="63"/>
      <c r="F37" s="36"/>
      <c r="G37" s="35"/>
      <c r="H37" s="61"/>
      <c r="I37" s="61"/>
      <c r="J37" s="35"/>
      <c r="K37" s="59"/>
      <c r="L37" s="247"/>
      <c r="M37" s="128"/>
      <c r="N37" s="71"/>
    </row>
    <row r="38" spans="1:14" s="70" customFormat="1" ht="16.5" customHeight="1" x14ac:dyDescent="0.15">
      <c r="A38" s="75"/>
      <c r="B38" s="196"/>
      <c r="C38" s="50"/>
      <c r="D38" s="51"/>
      <c r="E38" s="76"/>
      <c r="F38" s="77"/>
      <c r="G38" s="66"/>
      <c r="H38" s="67"/>
      <c r="I38" s="67"/>
      <c r="J38" s="56" t="s">
        <v>32</v>
      </c>
      <c r="K38" s="68" t="s">
        <v>39</v>
      </c>
      <c r="L38" s="248"/>
      <c r="M38" s="129"/>
      <c r="N38" s="71"/>
    </row>
    <row r="39" spans="1:14" s="70" customFormat="1" ht="16.5" customHeight="1" x14ac:dyDescent="0.15">
      <c r="A39" s="73"/>
      <c r="B39" s="197"/>
      <c r="C39" s="58"/>
      <c r="D39" s="34"/>
      <c r="E39" s="35"/>
      <c r="F39" s="78"/>
      <c r="G39" s="35"/>
      <c r="H39" s="60"/>
      <c r="I39" s="60"/>
      <c r="J39" s="35"/>
      <c r="K39" s="59"/>
      <c r="L39" s="246"/>
      <c r="M39" s="128"/>
      <c r="N39" s="71"/>
    </row>
    <row r="40" spans="1:14" s="70" customFormat="1" ht="16.5" customHeight="1" x14ac:dyDescent="0.15">
      <c r="A40" s="43">
        <f>A36+1</f>
        <v>8</v>
      </c>
      <c r="B40" s="195">
        <f>MAX(B$7:B38)+1</f>
        <v>45428</v>
      </c>
      <c r="C40" s="44">
        <f>WEEKDAY(B40)</f>
        <v>5</v>
      </c>
      <c r="D40" s="34" t="s">
        <v>71</v>
      </c>
      <c r="E40" s="63"/>
      <c r="F40" s="36"/>
      <c r="G40" s="46"/>
      <c r="H40" s="61" t="s">
        <v>38</v>
      </c>
      <c r="I40" s="61"/>
      <c r="J40" s="35"/>
      <c r="K40" s="59"/>
      <c r="L40" s="251" t="s">
        <v>72</v>
      </c>
      <c r="M40" s="128" t="s">
        <v>72</v>
      </c>
      <c r="N40" s="71"/>
    </row>
    <row r="41" spans="1:14" s="70" customFormat="1" ht="16.5" customHeight="1" x14ac:dyDescent="0.15">
      <c r="A41" s="43"/>
      <c r="B41" s="195"/>
      <c r="C41" s="44"/>
      <c r="D41" s="34"/>
      <c r="E41" s="63"/>
      <c r="F41" s="36"/>
      <c r="G41" s="46"/>
      <c r="H41" s="61"/>
      <c r="I41" s="61"/>
      <c r="J41" s="35"/>
      <c r="K41" s="59"/>
      <c r="L41" s="246"/>
      <c r="M41" s="128"/>
      <c r="N41" s="71"/>
    </row>
    <row r="42" spans="1:14" s="70" customFormat="1" ht="16.5" customHeight="1" x14ac:dyDescent="0.15">
      <c r="A42" s="75"/>
      <c r="B42" s="196"/>
      <c r="C42" s="50"/>
      <c r="D42" s="51"/>
      <c r="E42" s="76"/>
      <c r="F42" s="77"/>
      <c r="G42" s="52"/>
      <c r="H42" s="67"/>
      <c r="I42" s="67"/>
      <c r="J42" s="56" t="s">
        <v>32</v>
      </c>
      <c r="K42" s="68" t="s">
        <v>39</v>
      </c>
      <c r="L42" s="248"/>
      <c r="M42" s="129"/>
      <c r="N42" s="71"/>
    </row>
    <row r="43" spans="1:14" s="70" customFormat="1" ht="16.5" customHeight="1" x14ac:dyDescent="0.15">
      <c r="A43" s="73"/>
      <c r="B43" s="197"/>
      <c r="C43" s="58"/>
      <c r="D43" s="34"/>
      <c r="E43" s="35"/>
      <c r="F43" s="78"/>
      <c r="G43" s="35"/>
      <c r="H43" s="60"/>
      <c r="I43" s="60"/>
      <c r="J43" s="35"/>
      <c r="K43" s="59"/>
      <c r="L43" s="246"/>
      <c r="M43" s="128"/>
      <c r="N43" s="71"/>
    </row>
    <row r="44" spans="1:14" s="70" customFormat="1" ht="16.5" customHeight="1" x14ac:dyDescent="0.15">
      <c r="A44" s="43">
        <f>A40+1</f>
        <v>9</v>
      </c>
      <c r="B44" s="195">
        <f>MAX(B$7:B42)+1</f>
        <v>45429</v>
      </c>
      <c r="C44" s="44">
        <f>WEEKDAY(B44)</f>
        <v>6</v>
      </c>
      <c r="D44" s="34" t="s">
        <v>71</v>
      </c>
      <c r="E44" s="63"/>
      <c r="F44" s="36"/>
      <c r="G44" s="46"/>
      <c r="H44" s="61" t="s">
        <v>38</v>
      </c>
      <c r="I44" s="61"/>
      <c r="J44" s="35"/>
      <c r="K44" s="59"/>
      <c r="L44" s="251" t="s">
        <v>72</v>
      </c>
      <c r="M44" s="128" t="s">
        <v>72</v>
      </c>
      <c r="N44" s="71"/>
    </row>
    <row r="45" spans="1:14" s="70" customFormat="1" ht="16.5" customHeight="1" x14ac:dyDescent="0.15">
      <c r="A45" s="43"/>
      <c r="B45" s="195"/>
      <c r="C45" s="44"/>
      <c r="D45" s="34"/>
      <c r="E45" s="63"/>
      <c r="F45" s="36"/>
      <c r="G45" s="46"/>
      <c r="H45" s="61"/>
      <c r="I45" s="61"/>
      <c r="J45" s="35"/>
      <c r="K45" s="59"/>
      <c r="L45" s="246"/>
      <c r="M45" s="128"/>
      <c r="N45" s="71"/>
    </row>
    <row r="46" spans="1:14" s="70" customFormat="1" ht="16.5" customHeight="1" x14ac:dyDescent="0.15">
      <c r="A46" s="75"/>
      <c r="B46" s="196"/>
      <c r="C46" s="50"/>
      <c r="D46" s="51"/>
      <c r="E46" s="76"/>
      <c r="F46" s="77"/>
      <c r="G46" s="52"/>
      <c r="H46" s="67"/>
      <c r="I46" s="67"/>
      <c r="J46" s="56" t="s">
        <v>32</v>
      </c>
      <c r="K46" s="68" t="s">
        <v>39</v>
      </c>
      <c r="L46" s="248"/>
      <c r="M46" s="129"/>
      <c r="N46" s="71"/>
    </row>
    <row r="47" spans="1:14" s="70" customFormat="1" ht="16.5" customHeight="1" x14ac:dyDescent="0.15">
      <c r="A47" s="73"/>
      <c r="B47" s="197"/>
      <c r="C47" s="58"/>
      <c r="D47" s="34"/>
      <c r="E47" s="35"/>
      <c r="F47" s="78"/>
      <c r="G47" s="35"/>
      <c r="H47" s="60"/>
      <c r="I47" s="60"/>
      <c r="J47" s="35"/>
      <c r="K47" s="59"/>
      <c r="L47" s="246"/>
      <c r="M47" s="128"/>
      <c r="N47" s="71"/>
    </row>
    <row r="48" spans="1:14" s="70" customFormat="1" ht="16.5" customHeight="1" x14ac:dyDescent="0.15">
      <c r="A48" s="43">
        <f>A44+1</f>
        <v>10</v>
      </c>
      <c r="B48" s="195">
        <f>MAX(B$7:B46)+1</f>
        <v>45430</v>
      </c>
      <c r="C48" s="126">
        <f>WEEKDAY(B48)</f>
        <v>7</v>
      </c>
      <c r="D48" s="34" t="s">
        <v>71</v>
      </c>
      <c r="E48" s="63"/>
      <c r="F48" s="36"/>
      <c r="G48" s="46"/>
      <c r="H48" s="61" t="s">
        <v>38</v>
      </c>
      <c r="I48" s="61"/>
      <c r="J48" s="35"/>
      <c r="K48" s="59"/>
      <c r="L48" s="251" t="s">
        <v>72</v>
      </c>
      <c r="M48" s="128" t="s">
        <v>72</v>
      </c>
      <c r="N48" s="71"/>
    </row>
    <row r="49" spans="1:14" s="70" customFormat="1" ht="16.5" customHeight="1" x14ac:dyDescent="0.15">
      <c r="A49" s="43"/>
      <c r="B49" s="195"/>
      <c r="C49" s="126"/>
      <c r="D49" s="34"/>
      <c r="E49" s="63"/>
      <c r="F49" s="36"/>
      <c r="G49" s="46"/>
      <c r="H49" s="61"/>
      <c r="I49" s="61"/>
      <c r="J49" s="35"/>
      <c r="K49" s="59"/>
      <c r="L49" s="246"/>
      <c r="M49" s="128"/>
      <c r="N49" s="71"/>
    </row>
    <row r="50" spans="1:14" s="70" customFormat="1" ht="16.5" customHeight="1" x14ac:dyDescent="0.15">
      <c r="A50" s="75"/>
      <c r="B50" s="196"/>
      <c r="C50" s="137"/>
      <c r="D50" s="51"/>
      <c r="E50" s="76"/>
      <c r="F50" s="77"/>
      <c r="G50" s="52"/>
      <c r="H50" s="67"/>
      <c r="I50" s="67"/>
      <c r="J50" s="56" t="s">
        <v>32</v>
      </c>
      <c r="K50" s="68" t="s">
        <v>39</v>
      </c>
      <c r="L50" s="248"/>
      <c r="M50" s="129"/>
      <c r="N50" s="71"/>
    </row>
    <row r="51" spans="1:14" s="70" customFormat="1" ht="16.5" customHeight="1" x14ac:dyDescent="0.15">
      <c r="A51" s="73"/>
      <c r="B51" s="197"/>
      <c r="C51" s="194"/>
      <c r="D51" s="34"/>
      <c r="E51" s="35"/>
      <c r="F51" s="78"/>
      <c r="G51" s="35"/>
      <c r="H51" s="60"/>
      <c r="I51" s="60"/>
      <c r="J51" s="35"/>
      <c r="K51" s="59"/>
      <c r="L51" s="246"/>
      <c r="M51" s="128"/>
      <c r="N51" s="71"/>
    </row>
    <row r="52" spans="1:14" s="70" customFormat="1" ht="16.5" customHeight="1" x14ac:dyDescent="0.15">
      <c r="A52" s="43">
        <f>A48+1</f>
        <v>11</v>
      </c>
      <c r="B52" s="195">
        <f>MAX(B$7:B50)+1</f>
        <v>45431</v>
      </c>
      <c r="C52" s="126">
        <f>WEEKDAY(B52)</f>
        <v>1</v>
      </c>
      <c r="D52" s="34" t="s">
        <v>71</v>
      </c>
      <c r="E52" s="63"/>
      <c r="F52" s="36"/>
      <c r="G52" s="46"/>
      <c r="H52" s="61" t="s">
        <v>38</v>
      </c>
      <c r="I52" s="61"/>
      <c r="J52" s="35"/>
      <c r="K52" s="59"/>
      <c r="L52" s="251" t="s">
        <v>72</v>
      </c>
      <c r="M52" s="128" t="s">
        <v>72</v>
      </c>
      <c r="N52" s="71"/>
    </row>
    <row r="53" spans="1:14" s="70" customFormat="1" ht="16.5" customHeight="1" x14ac:dyDescent="0.15">
      <c r="A53" s="43"/>
      <c r="B53" s="195"/>
      <c r="C53" s="44"/>
      <c r="D53" s="34"/>
      <c r="E53" s="63"/>
      <c r="F53" s="36"/>
      <c r="G53" s="46"/>
      <c r="H53" s="61"/>
      <c r="I53" s="61"/>
      <c r="J53" s="35"/>
      <c r="K53" s="59"/>
      <c r="L53" s="246"/>
      <c r="M53" s="128"/>
      <c r="N53" s="71"/>
    </row>
    <row r="54" spans="1:14" s="70" customFormat="1" ht="16.5" customHeight="1" x14ac:dyDescent="0.15">
      <c r="A54" s="75"/>
      <c r="B54" s="196"/>
      <c r="C54" s="50"/>
      <c r="D54" s="51"/>
      <c r="E54" s="76"/>
      <c r="F54" s="77"/>
      <c r="G54" s="52"/>
      <c r="H54" s="67"/>
      <c r="I54" s="67"/>
      <c r="J54" s="56" t="s">
        <v>32</v>
      </c>
      <c r="K54" s="68" t="s">
        <v>39</v>
      </c>
      <c r="L54" s="248"/>
      <c r="M54" s="129"/>
      <c r="N54" s="71"/>
    </row>
    <row r="55" spans="1:14" s="70" customFormat="1" ht="16.5" customHeight="1" x14ac:dyDescent="0.15">
      <c r="A55" s="73"/>
      <c r="B55" s="197"/>
      <c r="C55" s="58"/>
      <c r="D55" s="34"/>
      <c r="E55" s="35"/>
      <c r="F55" s="78"/>
      <c r="G55" s="35"/>
      <c r="H55" s="60"/>
      <c r="I55" s="60"/>
      <c r="J55" s="35"/>
      <c r="K55" s="59"/>
      <c r="L55" s="246"/>
      <c r="M55" s="128"/>
      <c r="N55" s="71"/>
    </row>
    <row r="56" spans="1:14" s="70" customFormat="1" ht="16.5" customHeight="1" x14ac:dyDescent="0.15">
      <c r="A56" s="43">
        <f>A52+1</f>
        <v>12</v>
      </c>
      <c r="B56" s="195">
        <f>MAX(B$7:B54)+1</f>
        <v>45432</v>
      </c>
      <c r="C56" s="44">
        <f>WEEKDAY(B56)</f>
        <v>2</v>
      </c>
      <c r="D56" s="34" t="s">
        <v>71</v>
      </c>
      <c r="E56" s="63"/>
      <c r="F56" s="36"/>
      <c r="G56" s="46"/>
      <c r="H56" s="61" t="s">
        <v>38</v>
      </c>
      <c r="I56" s="61"/>
      <c r="J56" s="35"/>
      <c r="K56" s="59"/>
      <c r="L56" s="251" t="s">
        <v>72</v>
      </c>
      <c r="M56" s="128" t="s">
        <v>72</v>
      </c>
      <c r="N56" s="71"/>
    </row>
    <row r="57" spans="1:14" s="70" customFormat="1" ht="16.5" customHeight="1" x14ac:dyDescent="0.15">
      <c r="A57" s="43"/>
      <c r="B57" s="195"/>
      <c r="C57" s="44"/>
      <c r="D57" s="34"/>
      <c r="E57" s="63"/>
      <c r="F57" s="36"/>
      <c r="G57" s="46"/>
      <c r="H57" s="61"/>
      <c r="I57" s="61"/>
      <c r="J57" s="35"/>
      <c r="K57" s="59"/>
      <c r="L57" s="246"/>
      <c r="M57" s="128"/>
      <c r="N57" s="71"/>
    </row>
    <row r="58" spans="1:14" s="70" customFormat="1" ht="16.5" customHeight="1" x14ac:dyDescent="0.15">
      <c r="A58" s="75"/>
      <c r="B58" s="196"/>
      <c r="C58" s="50"/>
      <c r="D58" s="51"/>
      <c r="E58" s="76"/>
      <c r="F58" s="77"/>
      <c r="G58" s="52"/>
      <c r="H58" s="67"/>
      <c r="I58" s="67"/>
      <c r="J58" s="56" t="s">
        <v>32</v>
      </c>
      <c r="K58" s="68" t="s">
        <v>39</v>
      </c>
      <c r="L58" s="248"/>
      <c r="M58" s="129"/>
      <c r="N58" s="71"/>
    </row>
    <row r="59" spans="1:14" s="70" customFormat="1" ht="16.5" customHeight="1" x14ac:dyDescent="0.15">
      <c r="A59" s="73"/>
      <c r="B59" s="197"/>
      <c r="C59" s="58"/>
      <c r="D59" s="34"/>
      <c r="E59" s="35"/>
      <c r="F59" s="78"/>
      <c r="G59" s="35"/>
      <c r="H59" s="60"/>
      <c r="I59" s="60"/>
      <c r="J59" s="35"/>
      <c r="K59" s="59"/>
      <c r="L59" s="246"/>
      <c r="M59" s="128"/>
      <c r="N59" s="71"/>
    </row>
    <row r="60" spans="1:14" s="70" customFormat="1" ht="16.5" customHeight="1" x14ac:dyDescent="0.15">
      <c r="A60" s="43">
        <f>A56+1</f>
        <v>13</v>
      </c>
      <c r="B60" s="195">
        <f>MAX(B$7:B58)+1</f>
        <v>45433</v>
      </c>
      <c r="C60" s="44">
        <f>WEEKDAY(B60)</f>
        <v>3</v>
      </c>
      <c r="D60" s="34" t="s">
        <v>71</v>
      </c>
      <c r="E60" s="63"/>
      <c r="F60" s="36"/>
      <c r="G60" s="46"/>
      <c r="H60" s="61" t="s">
        <v>38</v>
      </c>
      <c r="I60" s="61"/>
      <c r="J60" s="35"/>
      <c r="K60" s="59"/>
      <c r="L60" s="251" t="s">
        <v>72</v>
      </c>
      <c r="M60" s="128" t="s">
        <v>72</v>
      </c>
      <c r="N60" s="71"/>
    </row>
    <row r="61" spans="1:14" s="70" customFormat="1" ht="16.5" customHeight="1" x14ac:dyDescent="0.15">
      <c r="A61" s="43"/>
      <c r="B61" s="195"/>
      <c r="C61" s="44"/>
      <c r="D61" s="34"/>
      <c r="E61" s="63"/>
      <c r="F61" s="36"/>
      <c r="G61" s="46"/>
      <c r="H61" s="61"/>
      <c r="I61" s="61"/>
      <c r="J61" s="35"/>
      <c r="K61" s="59"/>
      <c r="L61" s="246"/>
      <c r="M61" s="128"/>
      <c r="N61" s="71"/>
    </row>
    <row r="62" spans="1:14" s="70" customFormat="1" ht="16.5" customHeight="1" x14ac:dyDescent="0.15">
      <c r="A62" s="75"/>
      <c r="B62" s="196"/>
      <c r="C62" s="50"/>
      <c r="D62" s="51"/>
      <c r="E62" s="76"/>
      <c r="F62" s="77"/>
      <c r="G62" s="52"/>
      <c r="H62" s="67"/>
      <c r="I62" s="67"/>
      <c r="J62" s="56" t="s">
        <v>32</v>
      </c>
      <c r="K62" s="68" t="s">
        <v>39</v>
      </c>
      <c r="L62" s="248"/>
      <c r="M62" s="129"/>
      <c r="N62" s="71"/>
    </row>
    <row r="63" spans="1:14" s="70" customFormat="1" ht="16.5" customHeight="1" x14ac:dyDescent="0.15">
      <c r="A63" s="73"/>
      <c r="B63" s="197"/>
      <c r="C63" s="58"/>
      <c r="D63" s="34"/>
      <c r="E63" s="35"/>
      <c r="F63" s="36"/>
      <c r="G63" s="35"/>
      <c r="H63" s="60"/>
      <c r="I63" s="60"/>
      <c r="J63" s="35"/>
      <c r="K63" s="79"/>
      <c r="L63" s="246"/>
      <c r="M63" s="128"/>
      <c r="N63" s="71"/>
    </row>
    <row r="64" spans="1:14" s="70" customFormat="1" ht="16.5" customHeight="1" x14ac:dyDescent="0.15">
      <c r="A64" s="43">
        <f>A60+1</f>
        <v>14</v>
      </c>
      <c r="B64" s="195">
        <f>MAX(B$7:B62)+1</f>
        <v>45434</v>
      </c>
      <c r="C64" s="44">
        <f>WEEKDAY(B64)</f>
        <v>4</v>
      </c>
      <c r="D64" s="34" t="s">
        <v>71</v>
      </c>
      <c r="E64" s="63"/>
      <c r="F64" s="36"/>
      <c r="G64" s="46"/>
      <c r="H64" s="61" t="s">
        <v>38</v>
      </c>
      <c r="I64" s="61"/>
      <c r="J64" s="35"/>
      <c r="K64" s="59"/>
      <c r="L64" s="251" t="s">
        <v>72</v>
      </c>
      <c r="M64" s="128" t="s">
        <v>69</v>
      </c>
      <c r="N64" s="71"/>
    </row>
    <row r="65" spans="1:14" s="70" customFormat="1" ht="16.5" customHeight="1" x14ac:dyDescent="0.15">
      <c r="A65" s="43"/>
      <c r="B65" s="195"/>
      <c r="C65" s="44"/>
      <c r="D65" s="34"/>
      <c r="E65" s="63"/>
      <c r="F65" s="36"/>
      <c r="G65" s="46"/>
      <c r="H65" s="61"/>
      <c r="I65" s="61"/>
      <c r="J65" s="35"/>
      <c r="K65" s="59"/>
      <c r="L65" s="246"/>
      <c r="M65" s="128"/>
      <c r="N65" s="71"/>
    </row>
    <row r="66" spans="1:14" s="70" customFormat="1" ht="16.5" customHeight="1" x14ac:dyDescent="0.15">
      <c r="A66" s="75"/>
      <c r="B66" s="196"/>
      <c r="C66" s="50"/>
      <c r="D66" s="51"/>
      <c r="E66" s="52"/>
      <c r="F66" s="53"/>
      <c r="G66" s="52"/>
      <c r="H66" s="67"/>
      <c r="I66" s="67"/>
      <c r="J66" s="56" t="s">
        <v>32</v>
      </c>
      <c r="K66" s="68" t="s">
        <v>39</v>
      </c>
      <c r="L66" s="248"/>
      <c r="M66" s="129"/>
      <c r="N66" s="71"/>
    </row>
    <row r="67" spans="1:14" s="70" customFormat="1" ht="16.5" customHeight="1" x14ac:dyDescent="0.15">
      <c r="A67" s="73"/>
      <c r="B67" s="197"/>
      <c r="C67" s="58"/>
      <c r="D67" s="34"/>
      <c r="E67" s="35"/>
      <c r="F67" s="36"/>
      <c r="G67" s="35"/>
      <c r="H67" s="60"/>
      <c r="I67" s="60"/>
      <c r="J67" s="35"/>
      <c r="K67" s="59"/>
      <c r="L67" s="246"/>
      <c r="M67" s="128"/>
      <c r="N67" s="71"/>
    </row>
    <row r="68" spans="1:14" s="70" customFormat="1" ht="16.5" customHeight="1" x14ac:dyDescent="0.15">
      <c r="A68" s="43">
        <f>A64+1</f>
        <v>15</v>
      </c>
      <c r="B68" s="195">
        <f>MAX(B$7:B66)+1</f>
        <v>45435</v>
      </c>
      <c r="C68" s="44">
        <f>WEEKDAY(B68)</f>
        <v>5</v>
      </c>
      <c r="D68" s="34"/>
      <c r="E68" s="63"/>
      <c r="F68" s="36"/>
      <c r="G68" s="46"/>
      <c r="H68" s="61" t="s">
        <v>40</v>
      </c>
      <c r="I68" s="61"/>
      <c r="J68" s="35"/>
      <c r="K68" s="59"/>
      <c r="L68" s="251" t="s">
        <v>72</v>
      </c>
      <c r="M68" s="128"/>
      <c r="N68" s="71"/>
    </row>
    <row r="69" spans="1:14" s="70" customFormat="1" ht="16.5" customHeight="1" x14ac:dyDescent="0.15">
      <c r="A69" s="73"/>
      <c r="B69" s="197"/>
      <c r="C69" s="58"/>
      <c r="D69" s="34"/>
      <c r="E69" s="63"/>
      <c r="F69" s="36"/>
      <c r="G69" s="35"/>
      <c r="H69" s="61"/>
      <c r="I69" s="61"/>
      <c r="J69" s="35"/>
      <c r="K69" s="59"/>
      <c r="L69" s="246"/>
      <c r="M69" s="128"/>
      <c r="N69" s="71"/>
    </row>
    <row r="70" spans="1:14" s="70" customFormat="1" ht="16.5" customHeight="1" x14ac:dyDescent="0.15">
      <c r="A70" s="75"/>
      <c r="B70" s="196"/>
      <c r="C70" s="50"/>
      <c r="D70" s="51"/>
      <c r="E70" s="52"/>
      <c r="F70" s="53"/>
      <c r="G70" s="52"/>
      <c r="H70" s="67"/>
      <c r="I70" s="67"/>
      <c r="J70" s="56" t="s">
        <v>32</v>
      </c>
      <c r="K70" s="68" t="s">
        <v>39</v>
      </c>
      <c r="L70" s="248"/>
      <c r="M70" s="128"/>
      <c r="N70" s="71"/>
    </row>
    <row r="71" spans="1:14" s="70" customFormat="1" ht="16.5" customHeight="1" x14ac:dyDescent="0.15">
      <c r="A71" s="73"/>
      <c r="B71" s="197"/>
      <c r="C71" s="58"/>
      <c r="D71" s="34"/>
      <c r="E71" s="60"/>
      <c r="F71" s="36"/>
      <c r="G71" s="35"/>
      <c r="H71" s="60"/>
      <c r="I71" s="60"/>
      <c r="J71" s="35"/>
      <c r="K71" s="59"/>
      <c r="L71" s="246"/>
      <c r="M71" s="128"/>
      <c r="N71" s="71"/>
    </row>
    <row r="72" spans="1:14" s="70" customFormat="1" ht="16.5" customHeight="1" x14ac:dyDescent="0.15">
      <c r="A72" s="43">
        <f>A68+1</f>
        <v>16</v>
      </c>
      <c r="B72" s="195">
        <f>MAX(B$7:B70)+1</f>
        <v>45436</v>
      </c>
      <c r="C72" s="44">
        <f>WEEKDAY(B72)</f>
        <v>6</v>
      </c>
      <c r="D72" s="34">
        <v>0.40972222222222227</v>
      </c>
      <c r="E72" s="80" t="s">
        <v>32</v>
      </c>
      <c r="F72" s="81" t="s">
        <v>42</v>
      </c>
      <c r="G72" s="46" t="s">
        <v>130</v>
      </c>
      <c r="H72" s="61"/>
      <c r="I72" s="61"/>
      <c r="J72" s="46"/>
      <c r="K72" s="59"/>
      <c r="L72" s="251" t="s">
        <v>67</v>
      </c>
      <c r="M72" s="128" t="s">
        <v>74</v>
      </c>
      <c r="N72" s="71"/>
    </row>
    <row r="73" spans="1:14" s="70" customFormat="1" ht="16.5" customHeight="1" x14ac:dyDescent="0.15">
      <c r="A73" s="43"/>
      <c r="B73" s="195"/>
      <c r="C73" s="44"/>
      <c r="D73" s="34">
        <v>0.44097222222222227</v>
      </c>
      <c r="E73" s="80" t="s">
        <v>12</v>
      </c>
      <c r="F73" s="81" t="s">
        <v>31</v>
      </c>
      <c r="G73" s="46"/>
      <c r="H73" s="60"/>
      <c r="I73" s="60"/>
      <c r="J73" s="46"/>
      <c r="K73" s="59"/>
      <c r="L73" s="251" t="s">
        <v>155</v>
      </c>
      <c r="M73" s="128"/>
      <c r="N73" s="71"/>
    </row>
    <row r="74" spans="1:14" s="70" customFormat="1" ht="16.5" customHeight="1" x14ac:dyDescent="0.15">
      <c r="A74" s="43"/>
      <c r="B74" s="195"/>
      <c r="C74" s="44"/>
      <c r="D74" s="125">
        <v>0.50694444444444442</v>
      </c>
      <c r="E74" s="80" t="s">
        <v>12</v>
      </c>
      <c r="F74" s="81" t="s">
        <v>37</v>
      </c>
      <c r="G74" s="46" t="s">
        <v>53</v>
      </c>
      <c r="H74" s="60"/>
      <c r="I74" s="60"/>
      <c r="J74" s="46"/>
      <c r="K74" s="59"/>
      <c r="L74" s="249"/>
      <c r="M74" s="128"/>
      <c r="N74" s="71"/>
    </row>
    <row r="75" spans="1:14" s="70" customFormat="1" ht="16.5" customHeight="1" x14ac:dyDescent="0.15">
      <c r="A75" s="43"/>
      <c r="B75" s="32"/>
      <c r="C75" s="44"/>
      <c r="D75" s="125">
        <v>0.62847222222222221</v>
      </c>
      <c r="E75" s="80" t="s">
        <v>43</v>
      </c>
      <c r="F75" s="81" t="s">
        <v>44</v>
      </c>
      <c r="G75" s="35"/>
      <c r="H75" s="60"/>
      <c r="I75" s="60"/>
      <c r="J75" s="46"/>
      <c r="K75" s="59"/>
      <c r="L75" s="249"/>
      <c r="M75" s="128" t="s">
        <v>75</v>
      </c>
      <c r="N75" s="71"/>
    </row>
    <row r="76" spans="1:14" s="70" customFormat="1" ht="16.5" customHeight="1" thickBot="1" x14ac:dyDescent="0.2">
      <c r="A76" s="83"/>
      <c r="B76" s="84"/>
      <c r="C76" s="85"/>
      <c r="D76" s="86"/>
      <c r="E76" s="87"/>
      <c r="F76" s="88"/>
      <c r="G76" s="87"/>
      <c r="H76" s="89"/>
      <c r="I76" s="89"/>
      <c r="J76" s="87"/>
      <c r="K76" s="91"/>
      <c r="L76" s="250"/>
      <c r="M76" s="131"/>
      <c r="N76" s="71"/>
    </row>
    <row r="77" spans="1:14" ht="16.5" customHeight="1" x14ac:dyDescent="0.45"/>
    <row r="78" spans="1:14" ht="16.5" customHeight="1" x14ac:dyDescent="0.45">
      <c r="A78" s="92" t="s">
        <v>45</v>
      </c>
    </row>
    <row r="79" spans="1:14" x14ac:dyDescent="0.45">
      <c r="A79" s="116" t="s">
        <v>140</v>
      </c>
    </row>
  </sheetData>
  <mergeCells count="9">
    <mergeCell ref="M5:M6"/>
    <mergeCell ref="A3:L3"/>
    <mergeCell ref="A5:A6"/>
    <mergeCell ref="B5:B6"/>
    <mergeCell ref="C5:C6"/>
    <mergeCell ref="D5:D6"/>
    <mergeCell ref="E5:F6"/>
    <mergeCell ref="G5:K6"/>
    <mergeCell ref="L5:L6"/>
  </mergeCells>
  <phoneticPr fontId="1"/>
  <printOptions horizontalCentered="1"/>
  <pageMargins left="0.59055118110236227" right="0.59055118110236227" top="0.59055118110236227" bottom="0.59055118110236227" header="0.31496062992125984" footer="0.31496062992125984"/>
  <pageSetup paperSize="9"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90739-B051-4326-A283-EE9630C041CB}">
  <sheetPr>
    <tabColor rgb="FFFFC000"/>
    <pageSetUpPr fitToPage="1"/>
  </sheetPr>
  <dimension ref="A1:N68"/>
  <sheetViews>
    <sheetView view="pageBreakPreview" topLeftCell="A7" zoomScale="98" zoomScaleNormal="100" zoomScaleSheetLayoutView="98" workbookViewId="0">
      <selection activeCell="E35" sqref="E35"/>
    </sheetView>
  </sheetViews>
  <sheetFormatPr defaultColWidth="9" defaultRowHeight="19.5" x14ac:dyDescent="0.45"/>
  <cols>
    <col min="1" max="1" width="5.125" style="17" customWidth="1"/>
    <col min="2" max="2" width="19.5" style="18" customWidth="1"/>
    <col min="3" max="3" width="4.125" style="19" customWidth="1"/>
    <col min="4" max="4" width="20.875" style="20" customWidth="1"/>
    <col min="5" max="5" width="14.125" style="21" customWidth="1"/>
    <col min="6" max="6" width="3.375" style="21" customWidth="1"/>
    <col min="7" max="7" width="2.875" style="21" customWidth="1"/>
    <col min="8" max="8" width="22.875" style="21" customWidth="1"/>
    <col min="9" max="9" width="9.5" style="21" customWidth="1"/>
    <col min="10" max="10" width="19.125" style="21" customWidth="1"/>
    <col min="11" max="11" width="13.5" style="25" customWidth="1"/>
    <col min="12" max="12" width="4.125" style="21" customWidth="1"/>
    <col min="13" max="13" width="2.125" style="21" customWidth="1"/>
    <col min="14" max="14" width="9" style="24"/>
    <col min="15" max="16384" width="9" style="21"/>
  </cols>
  <sheetData>
    <row r="1" spans="1:14" ht="21" customHeight="1" x14ac:dyDescent="0.45">
      <c r="K1" s="22"/>
      <c r="L1" s="23"/>
    </row>
    <row r="2" spans="1:14" ht="7.5" customHeight="1" x14ac:dyDescent="0.45">
      <c r="L2" s="26"/>
    </row>
    <row r="3" spans="1:14" s="27" customFormat="1" ht="27" customHeight="1" x14ac:dyDescent="0.15">
      <c r="A3" s="290" t="s">
        <v>134</v>
      </c>
      <c r="B3" s="290"/>
      <c r="C3" s="290"/>
      <c r="D3" s="290"/>
      <c r="E3" s="290"/>
      <c r="F3" s="290"/>
      <c r="G3" s="290"/>
      <c r="H3" s="290"/>
      <c r="I3" s="290"/>
      <c r="J3" s="290"/>
      <c r="K3" s="290"/>
      <c r="L3" s="290"/>
      <c r="N3" s="28"/>
    </row>
    <row r="4" spans="1:14" s="27" customFormat="1" ht="18" customHeight="1" thickBot="1" x14ac:dyDescent="0.2">
      <c r="A4" s="29"/>
      <c r="B4" s="29"/>
      <c r="C4" s="93"/>
      <c r="D4" s="93"/>
      <c r="E4" s="93"/>
      <c r="F4" s="93"/>
      <c r="G4" s="93"/>
      <c r="H4" s="93"/>
      <c r="I4" s="93"/>
      <c r="J4" s="93"/>
      <c r="K4" s="93"/>
      <c r="L4" s="93"/>
      <c r="N4" s="28"/>
    </row>
    <row r="5" spans="1:14" s="25" customFormat="1" ht="21" customHeight="1" x14ac:dyDescent="0.45">
      <c r="A5" s="291" t="s">
        <v>23</v>
      </c>
      <c r="B5" s="293" t="s">
        <v>24</v>
      </c>
      <c r="C5" s="295" t="s">
        <v>25</v>
      </c>
      <c r="D5" s="297" t="s">
        <v>26</v>
      </c>
      <c r="E5" s="299" t="s">
        <v>27</v>
      </c>
      <c r="F5" s="300"/>
      <c r="G5" s="303" t="s">
        <v>28</v>
      </c>
      <c r="H5" s="303"/>
      <c r="I5" s="303"/>
      <c r="J5" s="303"/>
      <c r="K5" s="303"/>
      <c r="L5" s="304"/>
      <c r="N5" s="30"/>
    </row>
    <row r="6" spans="1:14" s="25" customFormat="1" ht="21" customHeight="1" thickBot="1" x14ac:dyDescent="0.5">
      <c r="A6" s="292"/>
      <c r="B6" s="294"/>
      <c r="C6" s="296"/>
      <c r="D6" s="298"/>
      <c r="E6" s="301"/>
      <c r="F6" s="302"/>
      <c r="G6" s="305"/>
      <c r="H6" s="305"/>
      <c r="I6" s="305"/>
      <c r="J6" s="305"/>
      <c r="K6" s="305"/>
      <c r="L6" s="306"/>
      <c r="N6" s="30"/>
    </row>
    <row r="7" spans="1:14" s="41" customFormat="1" ht="16.5" customHeight="1" thickTop="1" x14ac:dyDescent="0.15">
      <c r="A7" s="31"/>
      <c r="B7" s="32"/>
      <c r="C7" s="33"/>
      <c r="D7" s="34"/>
      <c r="E7" s="35"/>
      <c r="F7" s="36"/>
      <c r="G7" s="35"/>
      <c r="H7" s="37"/>
      <c r="I7" s="37"/>
      <c r="J7" s="38"/>
      <c r="K7" s="39"/>
      <c r="L7" s="40"/>
      <c r="N7" s="42"/>
    </row>
    <row r="8" spans="1:14" s="41" customFormat="1" ht="16.5" customHeight="1" x14ac:dyDescent="0.15">
      <c r="A8" s="43">
        <v>1</v>
      </c>
      <c r="B8" s="195">
        <v>45470</v>
      </c>
      <c r="C8" s="44">
        <f>WEEKDAY(B8)</f>
        <v>5</v>
      </c>
      <c r="D8" s="125"/>
      <c r="E8" s="63" t="s">
        <v>13</v>
      </c>
      <c r="F8" s="36" t="s">
        <v>37</v>
      </c>
      <c r="G8" s="46" t="s">
        <v>141</v>
      </c>
      <c r="H8" s="61"/>
      <c r="I8" s="37"/>
      <c r="J8" s="38"/>
      <c r="K8" s="47"/>
      <c r="L8" s="48"/>
      <c r="N8" s="42"/>
    </row>
    <row r="9" spans="1:14" s="41" customFormat="1" ht="16.5" customHeight="1" x14ac:dyDescent="0.15">
      <c r="A9" s="43"/>
      <c r="B9" s="195"/>
      <c r="C9" s="44"/>
      <c r="D9" s="125"/>
      <c r="E9" s="63" t="s">
        <v>57</v>
      </c>
      <c r="F9" s="36" t="s">
        <v>31</v>
      </c>
      <c r="G9" s="35"/>
      <c r="H9" s="61"/>
      <c r="I9" s="37"/>
      <c r="J9" s="38"/>
      <c r="K9" s="47"/>
      <c r="L9" s="48"/>
      <c r="N9" s="42"/>
    </row>
    <row r="10" spans="1:14" s="41" customFormat="1" ht="16.5" customHeight="1" x14ac:dyDescent="0.15">
      <c r="A10" s="43"/>
      <c r="B10" s="195"/>
      <c r="C10" s="44"/>
      <c r="D10" s="125"/>
      <c r="E10" s="45"/>
      <c r="F10" s="36"/>
      <c r="G10" s="46"/>
      <c r="H10" s="37"/>
      <c r="I10" s="37"/>
      <c r="J10" s="38"/>
      <c r="K10" s="47"/>
      <c r="L10" s="48"/>
      <c r="N10" s="42"/>
    </row>
    <row r="11" spans="1:14" s="41" customFormat="1" ht="16.5" customHeight="1" x14ac:dyDescent="0.15">
      <c r="A11" s="49"/>
      <c r="B11" s="196"/>
      <c r="C11" s="50"/>
      <c r="D11" s="51"/>
      <c r="E11" s="52"/>
      <c r="F11" s="53"/>
      <c r="G11" s="52"/>
      <c r="H11" s="54"/>
      <c r="I11" s="54"/>
      <c r="J11" s="55"/>
      <c r="K11" s="56" t="s">
        <v>58</v>
      </c>
      <c r="L11" s="57" t="s">
        <v>33</v>
      </c>
      <c r="N11" s="42"/>
    </row>
    <row r="12" spans="1:14" s="41" customFormat="1" ht="16.5" customHeight="1" x14ac:dyDescent="0.15">
      <c r="A12" s="31"/>
      <c r="B12" s="197"/>
      <c r="C12" s="268"/>
      <c r="D12" s="34"/>
      <c r="E12" s="35"/>
      <c r="F12" s="36"/>
      <c r="G12" s="35"/>
      <c r="H12" s="37"/>
      <c r="I12" s="37"/>
      <c r="J12" s="38"/>
      <c r="K12" s="35"/>
      <c r="L12" s="59"/>
      <c r="N12" s="42"/>
    </row>
    <row r="13" spans="1:14" s="41" customFormat="1" ht="16.5" customHeight="1" x14ac:dyDescent="0.15">
      <c r="A13" s="43">
        <f>A8+1</f>
        <v>2</v>
      </c>
      <c r="B13" s="195">
        <f>MAX(B7:B$11)+1</f>
        <v>45471</v>
      </c>
      <c r="C13" s="44">
        <f>WEEKDAY(B13)</f>
        <v>6</v>
      </c>
      <c r="D13" s="34"/>
      <c r="E13" s="45"/>
      <c r="F13" s="36"/>
      <c r="G13" s="46"/>
      <c r="H13" s="61" t="s">
        <v>38</v>
      </c>
      <c r="I13" s="61"/>
      <c r="J13" s="38"/>
      <c r="K13" s="35"/>
      <c r="L13" s="59"/>
      <c r="N13" s="42"/>
    </row>
    <row r="14" spans="1:14" s="41" customFormat="1" ht="16.5" customHeight="1" x14ac:dyDescent="0.15">
      <c r="A14" s="62"/>
      <c r="B14" s="196"/>
      <c r="C14" s="50"/>
      <c r="D14" s="51"/>
      <c r="E14" s="52"/>
      <c r="F14" s="53"/>
      <c r="G14" s="52"/>
      <c r="H14" s="54"/>
      <c r="I14" s="54"/>
      <c r="J14" s="55"/>
      <c r="K14" s="56" t="s">
        <v>58</v>
      </c>
      <c r="L14" s="57" t="s">
        <v>33</v>
      </c>
      <c r="N14" s="42"/>
    </row>
    <row r="15" spans="1:14" s="41" customFormat="1" ht="16.5" customHeight="1" x14ac:dyDescent="0.15">
      <c r="A15" s="31"/>
      <c r="B15" s="197"/>
      <c r="C15" s="58"/>
      <c r="D15" s="34"/>
      <c r="E15" s="35"/>
      <c r="F15" s="36"/>
      <c r="G15" s="35"/>
      <c r="H15" s="223"/>
      <c r="I15" s="37"/>
      <c r="J15" s="38"/>
      <c r="K15" s="35"/>
      <c r="L15" s="59"/>
      <c r="N15" s="42"/>
    </row>
    <row r="16" spans="1:14" s="41" customFormat="1" ht="16.5" customHeight="1" x14ac:dyDescent="0.15">
      <c r="A16" s="43">
        <f>A13+1</f>
        <v>3</v>
      </c>
      <c r="B16" s="195">
        <f>MAX(B$7:B13)+1</f>
        <v>45472</v>
      </c>
      <c r="C16" s="126">
        <f>WEEKDAY(B16)</f>
        <v>7</v>
      </c>
      <c r="D16" s="34"/>
      <c r="E16" s="63"/>
      <c r="F16" s="36"/>
      <c r="G16" s="46"/>
      <c r="H16" s="61" t="s">
        <v>38</v>
      </c>
      <c r="I16" s="61"/>
      <c r="J16" s="38"/>
      <c r="K16" s="35"/>
      <c r="L16" s="59"/>
      <c r="N16" s="42"/>
    </row>
    <row r="17" spans="1:14" s="41" customFormat="1" ht="16.5" customHeight="1" x14ac:dyDescent="0.15">
      <c r="A17" s="62"/>
      <c r="B17" s="196"/>
      <c r="C17" s="50"/>
      <c r="D17" s="51"/>
      <c r="E17" s="52"/>
      <c r="F17" s="53"/>
      <c r="G17" s="52"/>
      <c r="H17" s="54"/>
      <c r="I17" s="54"/>
      <c r="J17" s="55"/>
      <c r="K17" s="56" t="s">
        <v>58</v>
      </c>
      <c r="L17" s="57" t="s">
        <v>33</v>
      </c>
      <c r="N17" s="42"/>
    </row>
    <row r="18" spans="1:14" s="41" customFormat="1" ht="16.5" customHeight="1" x14ac:dyDescent="0.15">
      <c r="A18" s="31"/>
      <c r="B18" s="197"/>
      <c r="C18" s="58"/>
      <c r="D18" s="34"/>
      <c r="E18" s="46"/>
      <c r="F18" s="64"/>
      <c r="G18" s="65"/>
      <c r="H18" s="60"/>
      <c r="I18" s="60"/>
      <c r="J18" s="65"/>
      <c r="K18" s="35"/>
      <c r="L18" s="59"/>
      <c r="N18" s="42"/>
    </row>
    <row r="19" spans="1:14" s="41" customFormat="1" ht="16.5" customHeight="1" x14ac:dyDescent="0.15">
      <c r="A19" s="43">
        <f>A16+1</f>
        <v>4</v>
      </c>
      <c r="B19" s="195">
        <f>MAX(B$7:B16)+1</f>
        <v>45473</v>
      </c>
      <c r="C19" s="126">
        <f>WEEKDAY(B19)</f>
        <v>1</v>
      </c>
      <c r="D19" s="34"/>
      <c r="E19" s="63"/>
      <c r="F19" s="36"/>
      <c r="G19" s="46"/>
      <c r="H19" s="61" t="s">
        <v>38</v>
      </c>
      <c r="I19" s="61"/>
      <c r="J19" s="46"/>
      <c r="K19" s="35"/>
      <c r="L19" s="59"/>
      <c r="N19" s="42"/>
    </row>
    <row r="20" spans="1:14" s="41" customFormat="1" ht="16.5" customHeight="1" x14ac:dyDescent="0.15">
      <c r="A20" s="62"/>
      <c r="B20" s="196"/>
      <c r="C20" s="50"/>
      <c r="D20" s="51"/>
      <c r="E20" s="52"/>
      <c r="F20" s="53"/>
      <c r="G20" s="66"/>
      <c r="H20" s="67"/>
      <c r="I20" s="67"/>
      <c r="J20" s="66"/>
      <c r="K20" s="56" t="s">
        <v>58</v>
      </c>
      <c r="L20" s="68" t="s">
        <v>39</v>
      </c>
      <c r="N20" s="42"/>
    </row>
    <row r="21" spans="1:14" s="41" customFormat="1" ht="16.5" customHeight="1" x14ac:dyDescent="0.15">
      <c r="A21" s="31"/>
      <c r="B21" s="197"/>
      <c r="C21" s="58"/>
      <c r="D21" s="34"/>
      <c r="E21" s="46"/>
      <c r="F21" s="64"/>
      <c r="G21" s="65"/>
      <c r="H21" s="60"/>
      <c r="I21" s="60"/>
      <c r="J21" s="65"/>
      <c r="K21" s="35"/>
      <c r="L21" s="59"/>
      <c r="N21" s="42"/>
    </row>
    <row r="22" spans="1:14" s="41" customFormat="1" ht="16.5" customHeight="1" x14ac:dyDescent="0.15">
      <c r="A22" s="43">
        <f>A19+1</f>
        <v>5</v>
      </c>
      <c r="B22" s="195">
        <f>MAX(B$7:B19)+1</f>
        <v>45474</v>
      </c>
      <c r="C22" s="44">
        <f>WEEKDAY(B22)</f>
        <v>2</v>
      </c>
      <c r="D22" s="34"/>
      <c r="E22" s="63"/>
      <c r="F22" s="36"/>
      <c r="G22" s="35"/>
      <c r="H22" s="61" t="s">
        <v>38</v>
      </c>
      <c r="I22" s="61"/>
      <c r="J22" s="46"/>
      <c r="K22" s="35"/>
      <c r="L22" s="59"/>
      <c r="N22" s="42"/>
    </row>
    <row r="23" spans="1:14" s="41" customFormat="1" ht="16.5" customHeight="1" x14ac:dyDescent="0.15">
      <c r="A23" s="62"/>
      <c r="B23" s="196"/>
      <c r="C23" s="50"/>
      <c r="D23" s="51"/>
      <c r="E23" s="52"/>
      <c r="F23" s="53"/>
      <c r="G23" s="66"/>
      <c r="H23" s="67"/>
      <c r="I23" s="67"/>
      <c r="J23" s="66"/>
      <c r="K23" s="56" t="s">
        <v>58</v>
      </c>
      <c r="L23" s="68" t="s">
        <v>39</v>
      </c>
      <c r="N23" s="42"/>
    </row>
    <row r="24" spans="1:14" s="70" customFormat="1" ht="16.5" customHeight="1" x14ac:dyDescent="0.15">
      <c r="A24" s="69"/>
      <c r="B24" s="195"/>
      <c r="C24" s="33"/>
      <c r="D24" s="34"/>
      <c r="E24" s="46"/>
      <c r="F24" s="64"/>
      <c r="G24" s="35"/>
      <c r="H24" s="60"/>
      <c r="I24" s="60"/>
      <c r="J24" s="23"/>
      <c r="K24" s="35"/>
      <c r="L24" s="59"/>
      <c r="N24" s="71"/>
    </row>
    <row r="25" spans="1:14" s="70" customFormat="1" ht="16.5" customHeight="1" x14ac:dyDescent="0.15">
      <c r="A25" s="43">
        <f>A22+1</f>
        <v>6</v>
      </c>
      <c r="B25" s="195">
        <f>MAX(B$7:B22)+1</f>
        <v>45475</v>
      </c>
      <c r="C25" s="44">
        <f>WEEKDAY(B25)</f>
        <v>3</v>
      </c>
      <c r="D25" s="34"/>
      <c r="E25" s="63"/>
      <c r="F25" s="64"/>
      <c r="G25" s="46"/>
      <c r="H25" s="61" t="s">
        <v>38</v>
      </c>
      <c r="I25" s="61"/>
      <c r="J25" s="23"/>
      <c r="K25" s="35"/>
      <c r="L25" s="59"/>
      <c r="N25" s="71"/>
    </row>
    <row r="26" spans="1:14" s="70" customFormat="1" ht="16.5" customHeight="1" x14ac:dyDescent="0.15">
      <c r="A26" s="72"/>
      <c r="B26" s="196"/>
      <c r="C26" s="50"/>
      <c r="D26" s="51"/>
      <c r="E26" s="52"/>
      <c r="F26" s="53"/>
      <c r="G26" s="52"/>
      <c r="H26" s="67"/>
      <c r="I26" s="67"/>
      <c r="J26" s="66"/>
      <c r="K26" s="56" t="s">
        <v>58</v>
      </c>
      <c r="L26" s="68" t="s">
        <v>39</v>
      </c>
      <c r="N26" s="71"/>
    </row>
    <row r="27" spans="1:14" s="70" customFormat="1" ht="16.5" customHeight="1" x14ac:dyDescent="0.15">
      <c r="A27" s="73"/>
      <c r="B27" s="197"/>
      <c r="C27" s="58"/>
      <c r="D27" s="34"/>
      <c r="E27" s="35"/>
      <c r="F27" s="78"/>
      <c r="G27" s="35"/>
      <c r="H27" s="60"/>
      <c r="I27" s="60"/>
      <c r="J27" s="23"/>
      <c r="K27" s="35"/>
      <c r="L27" s="59"/>
      <c r="N27" s="71"/>
    </row>
    <row r="28" spans="1:14" s="70" customFormat="1" ht="16.5" customHeight="1" x14ac:dyDescent="0.15">
      <c r="A28" s="43">
        <f>A25+1</f>
        <v>7</v>
      </c>
      <c r="B28" s="195">
        <f>MAX(B$7:B26)+1</f>
        <v>45476</v>
      </c>
      <c r="C28" s="44">
        <f>WEEKDAY(B28)</f>
        <v>4</v>
      </c>
      <c r="D28" s="34"/>
      <c r="E28" s="63"/>
      <c r="F28" s="36"/>
      <c r="G28" s="46"/>
      <c r="H28" s="61" t="s">
        <v>38</v>
      </c>
      <c r="I28" s="61"/>
      <c r="J28" s="23"/>
      <c r="K28" s="35"/>
      <c r="L28" s="59"/>
      <c r="N28" s="71"/>
    </row>
    <row r="29" spans="1:14" s="70" customFormat="1" ht="16.5" customHeight="1" x14ac:dyDescent="0.15">
      <c r="A29" s="75"/>
      <c r="B29" s="196"/>
      <c r="C29" s="50"/>
      <c r="D29" s="51"/>
      <c r="E29" s="76"/>
      <c r="F29" s="77"/>
      <c r="G29" s="52"/>
      <c r="H29" s="67"/>
      <c r="I29" s="67"/>
      <c r="J29" s="66"/>
      <c r="K29" s="56" t="s">
        <v>58</v>
      </c>
      <c r="L29" s="68" t="s">
        <v>39</v>
      </c>
      <c r="N29" s="71"/>
    </row>
    <row r="30" spans="1:14" s="70" customFormat="1" ht="16.5" customHeight="1" x14ac:dyDescent="0.15">
      <c r="A30" s="73"/>
      <c r="B30" s="197"/>
      <c r="C30" s="58"/>
      <c r="D30" s="34"/>
      <c r="E30" s="35"/>
      <c r="F30" s="78"/>
      <c r="G30" s="35"/>
      <c r="H30" s="60"/>
      <c r="I30" s="60"/>
      <c r="J30" s="23"/>
      <c r="K30" s="35"/>
      <c r="L30" s="59"/>
      <c r="N30" s="71"/>
    </row>
    <row r="31" spans="1:14" s="70" customFormat="1" ht="16.5" customHeight="1" x14ac:dyDescent="0.15">
      <c r="A31" s="43">
        <f>A28+1</f>
        <v>8</v>
      </c>
      <c r="B31" s="195">
        <f>MAX(B$7:B29)+1</f>
        <v>45477</v>
      </c>
      <c r="C31" s="44">
        <f>WEEKDAY(B31)</f>
        <v>5</v>
      </c>
      <c r="D31" s="34"/>
      <c r="E31" s="63"/>
      <c r="F31" s="36"/>
      <c r="G31" s="46"/>
      <c r="H31" s="61" t="s">
        <v>38</v>
      </c>
      <c r="I31" s="61"/>
      <c r="J31" s="23"/>
      <c r="K31" s="35"/>
      <c r="L31" s="59"/>
      <c r="N31" s="71"/>
    </row>
    <row r="32" spans="1:14" s="70" customFormat="1" ht="16.5" customHeight="1" x14ac:dyDescent="0.15">
      <c r="A32" s="75"/>
      <c r="B32" s="242" t="s">
        <v>133</v>
      </c>
      <c r="C32" s="50"/>
      <c r="D32" s="51"/>
      <c r="E32" s="76"/>
      <c r="F32" s="77"/>
      <c r="G32" s="52"/>
      <c r="H32" s="67"/>
      <c r="I32" s="67"/>
      <c r="J32" s="66"/>
      <c r="K32" s="56" t="s">
        <v>58</v>
      </c>
      <c r="L32" s="68" t="s">
        <v>39</v>
      </c>
      <c r="N32" s="71"/>
    </row>
    <row r="33" spans="1:14" s="70" customFormat="1" ht="16.5" customHeight="1" x14ac:dyDescent="0.15">
      <c r="A33" s="73"/>
      <c r="B33" s="197"/>
      <c r="C33" s="58"/>
      <c r="D33" s="34"/>
      <c r="E33" s="35"/>
      <c r="F33" s="78"/>
      <c r="G33" s="35"/>
      <c r="H33" s="60"/>
      <c r="I33" s="60"/>
      <c r="J33" s="23"/>
      <c r="K33" s="35"/>
      <c r="L33" s="59"/>
      <c r="N33" s="71"/>
    </row>
    <row r="34" spans="1:14" s="70" customFormat="1" ht="16.5" customHeight="1" x14ac:dyDescent="0.15">
      <c r="A34" s="43">
        <f>A31+1</f>
        <v>9</v>
      </c>
      <c r="B34" s="195">
        <f>MAX(B$7:B32)+1</f>
        <v>45478</v>
      </c>
      <c r="C34" s="44">
        <f>WEEKDAY(B34)</f>
        <v>6</v>
      </c>
      <c r="D34" s="34"/>
      <c r="E34" s="63"/>
      <c r="F34" s="36"/>
      <c r="G34" s="46"/>
      <c r="H34" s="61" t="s">
        <v>38</v>
      </c>
      <c r="I34" s="61"/>
      <c r="J34" s="23"/>
      <c r="K34" s="35"/>
      <c r="L34" s="59"/>
      <c r="N34" s="71"/>
    </row>
    <row r="35" spans="1:14" s="70" customFormat="1" ht="16.5" customHeight="1" x14ac:dyDescent="0.15">
      <c r="A35" s="75"/>
      <c r="B35" s="196"/>
      <c r="C35" s="50"/>
      <c r="D35" s="51"/>
      <c r="E35" s="76"/>
      <c r="F35" s="77"/>
      <c r="G35" s="52"/>
      <c r="H35" s="67"/>
      <c r="I35" s="67"/>
      <c r="J35" s="66"/>
      <c r="K35" s="56" t="s">
        <v>58</v>
      </c>
      <c r="L35" s="68" t="s">
        <v>39</v>
      </c>
      <c r="N35" s="71"/>
    </row>
    <row r="36" spans="1:14" s="70" customFormat="1" ht="16.5" customHeight="1" x14ac:dyDescent="0.15">
      <c r="A36" s="73"/>
      <c r="B36" s="197"/>
      <c r="C36" s="58"/>
      <c r="D36" s="34"/>
      <c r="E36" s="35"/>
      <c r="F36" s="78"/>
      <c r="G36" s="35"/>
      <c r="H36" s="60"/>
      <c r="I36" s="60"/>
      <c r="J36" s="23"/>
      <c r="K36" s="35"/>
      <c r="L36" s="59"/>
      <c r="N36" s="71"/>
    </row>
    <row r="37" spans="1:14" s="70" customFormat="1" ht="16.5" customHeight="1" x14ac:dyDescent="0.15">
      <c r="A37" s="43">
        <f>A34+1</f>
        <v>10</v>
      </c>
      <c r="B37" s="195">
        <f>MAX(B$7:B35)+1</f>
        <v>45479</v>
      </c>
      <c r="C37" s="126">
        <f>WEEKDAY(B37)</f>
        <v>7</v>
      </c>
      <c r="D37" s="34"/>
      <c r="E37" s="63"/>
      <c r="F37" s="36"/>
      <c r="G37" s="46"/>
      <c r="H37" s="61" t="s">
        <v>38</v>
      </c>
      <c r="I37" s="61"/>
      <c r="J37" s="23"/>
      <c r="K37" s="35"/>
      <c r="L37" s="59"/>
      <c r="N37" s="71"/>
    </row>
    <row r="38" spans="1:14" s="70" customFormat="1" ht="16.5" customHeight="1" x14ac:dyDescent="0.15">
      <c r="A38" s="75"/>
      <c r="B38" s="196"/>
      <c r="C38" s="50"/>
      <c r="D38" s="51"/>
      <c r="E38" s="76"/>
      <c r="F38" s="77"/>
      <c r="G38" s="52"/>
      <c r="H38" s="67"/>
      <c r="I38" s="67"/>
      <c r="J38" s="66"/>
      <c r="K38" s="56" t="s">
        <v>58</v>
      </c>
      <c r="L38" s="68" t="s">
        <v>39</v>
      </c>
      <c r="N38" s="71"/>
    </row>
    <row r="39" spans="1:14" s="70" customFormat="1" ht="16.5" customHeight="1" x14ac:dyDescent="0.15">
      <c r="A39" s="73"/>
      <c r="B39" s="197"/>
      <c r="C39" s="58"/>
      <c r="D39" s="34"/>
      <c r="E39" s="35"/>
      <c r="F39" s="36"/>
      <c r="G39" s="35"/>
      <c r="H39" s="60"/>
      <c r="I39" s="60"/>
      <c r="J39" s="23"/>
      <c r="K39" s="35"/>
      <c r="L39" s="59"/>
      <c r="N39" s="71"/>
    </row>
    <row r="40" spans="1:14" s="70" customFormat="1" ht="16.5" customHeight="1" x14ac:dyDescent="0.15">
      <c r="A40" s="43">
        <f>A37+1</f>
        <v>11</v>
      </c>
      <c r="B40" s="195">
        <f>MAX(B$7:B38)+1</f>
        <v>45480</v>
      </c>
      <c r="C40" s="126">
        <f>WEEKDAY(B40)</f>
        <v>1</v>
      </c>
      <c r="D40" s="34"/>
      <c r="E40" s="45"/>
      <c r="F40" s="36"/>
      <c r="G40" s="46"/>
      <c r="H40" s="61" t="s">
        <v>38</v>
      </c>
      <c r="I40" s="61"/>
      <c r="J40" s="23"/>
      <c r="K40" s="46"/>
      <c r="L40" s="74"/>
      <c r="N40" s="71"/>
    </row>
    <row r="41" spans="1:14" s="70" customFormat="1" ht="16.5" customHeight="1" x14ac:dyDescent="0.15">
      <c r="A41" s="75"/>
      <c r="B41" s="196"/>
      <c r="C41" s="50"/>
      <c r="D41" s="51"/>
      <c r="E41" s="76"/>
      <c r="F41" s="77"/>
      <c r="G41" s="52"/>
      <c r="H41" s="67"/>
      <c r="I41" s="67"/>
      <c r="J41" s="66"/>
      <c r="K41" s="56" t="s">
        <v>58</v>
      </c>
      <c r="L41" s="68" t="s">
        <v>39</v>
      </c>
      <c r="N41" s="71"/>
    </row>
    <row r="42" spans="1:14" s="70" customFormat="1" ht="16.5" customHeight="1" x14ac:dyDescent="0.15">
      <c r="A42" s="73"/>
      <c r="B42" s="197"/>
      <c r="C42" s="58"/>
      <c r="D42" s="34"/>
      <c r="E42" s="35"/>
      <c r="F42" s="78"/>
      <c r="G42" s="35"/>
      <c r="H42" s="60"/>
      <c r="I42" s="60"/>
      <c r="J42" s="23"/>
      <c r="K42" s="35"/>
      <c r="L42" s="59"/>
      <c r="N42" s="71"/>
    </row>
    <row r="43" spans="1:14" s="70" customFormat="1" ht="16.5" customHeight="1" x14ac:dyDescent="0.15">
      <c r="A43" s="43">
        <f>A40+1</f>
        <v>12</v>
      </c>
      <c r="B43" s="195">
        <f>MAX(B$7:B41)+1</f>
        <v>45481</v>
      </c>
      <c r="C43" s="44">
        <f>WEEKDAY(B43)</f>
        <v>2</v>
      </c>
      <c r="D43" s="34"/>
      <c r="E43" s="63"/>
      <c r="F43" s="36"/>
      <c r="G43" s="46"/>
      <c r="H43" s="61" t="s">
        <v>38</v>
      </c>
      <c r="I43" s="61"/>
      <c r="J43" s="23"/>
      <c r="K43" s="35"/>
      <c r="L43" s="59"/>
      <c r="N43" s="71"/>
    </row>
    <row r="44" spans="1:14" s="70" customFormat="1" ht="16.5" customHeight="1" x14ac:dyDescent="0.15">
      <c r="A44" s="75"/>
      <c r="B44" s="196"/>
      <c r="C44" s="50"/>
      <c r="D44" s="51"/>
      <c r="E44" s="76"/>
      <c r="F44" s="77"/>
      <c r="G44" s="52"/>
      <c r="H44" s="67"/>
      <c r="I44" s="67"/>
      <c r="J44" s="66"/>
      <c r="K44" s="56" t="s">
        <v>58</v>
      </c>
      <c r="L44" s="68" t="s">
        <v>39</v>
      </c>
      <c r="N44" s="71"/>
    </row>
    <row r="45" spans="1:14" s="70" customFormat="1" ht="16.5" customHeight="1" x14ac:dyDescent="0.15">
      <c r="A45" s="73"/>
      <c r="B45" s="197"/>
      <c r="C45" s="58"/>
      <c r="D45" s="34"/>
      <c r="F45" s="224"/>
      <c r="G45" s="35"/>
      <c r="H45" s="60"/>
      <c r="I45" s="60"/>
      <c r="J45" s="23"/>
      <c r="K45" s="35"/>
      <c r="L45" s="59"/>
      <c r="N45" s="71"/>
    </row>
    <row r="46" spans="1:14" s="70" customFormat="1" ht="16.5" customHeight="1" x14ac:dyDescent="0.15">
      <c r="A46" s="43">
        <f>A43+1</f>
        <v>13</v>
      </c>
      <c r="B46" s="195">
        <f>MAX(B$7:B45)+1</f>
        <v>45482</v>
      </c>
      <c r="C46" s="44">
        <f>WEEKDAY(B46)</f>
        <v>3</v>
      </c>
      <c r="D46" s="34"/>
      <c r="E46" s="45"/>
      <c r="F46" s="36"/>
      <c r="G46" s="46"/>
      <c r="H46" s="61" t="s">
        <v>38</v>
      </c>
      <c r="I46" s="61"/>
      <c r="J46" s="23"/>
      <c r="K46" s="46"/>
      <c r="L46" s="74"/>
      <c r="N46" s="71"/>
    </row>
    <row r="47" spans="1:14" s="70" customFormat="1" ht="16.5" customHeight="1" x14ac:dyDescent="0.15">
      <c r="A47" s="75"/>
      <c r="B47" s="196"/>
      <c r="C47" s="50"/>
      <c r="D47" s="51"/>
      <c r="E47" s="76"/>
      <c r="F47" s="77"/>
      <c r="G47" s="52"/>
      <c r="H47" s="67"/>
      <c r="I47" s="67"/>
      <c r="J47" s="66"/>
      <c r="K47" s="56" t="s">
        <v>58</v>
      </c>
      <c r="L47" s="68" t="s">
        <v>39</v>
      </c>
      <c r="N47" s="71"/>
    </row>
    <row r="48" spans="1:14" s="70" customFormat="1" ht="16.5" customHeight="1" x14ac:dyDescent="0.15">
      <c r="A48" s="73"/>
      <c r="B48" s="197"/>
      <c r="C48" s="58"/>
      <c r="D48" s="34"/>
      <c r="E48" s="35"/>
      <c r="F48" s="36"/>
      <c r="G48" s="35"/>
      <c r="H48" s="60"/>
      <c r="I48" s="60"/>
      <c r="J48" s="23"/>
      <c r="K48" s="35"/>
      <c r="L48" s="79"/>
      <c r="N48" s="71"/>
    </row>
    <row r="49" spans="1:14" s="70" customFormat="1" ht="16.5" customHeight="1" x14ac:dyDescent="0.15">
      <c r="A49" s="43">
        <f>A46+1</f>
        <v>14</v>
      </c>
      <c r="B49" s="195">
        <f>MAX(B$7:B48)+1</f>
        <v>45483</v>
      </c>
      <c r="C49" s="44">
        <f>WEEKDAY(B49)</f>
        <v>4</v>
      </c>
      <c r="D49" s="34"/>
      <c r="E49" s="63" t="s">
        <v>57</v>
      </c>
      <c r="F49" s="36" t="s">
        <v>37</v>
      </c>
      <c r="G49" s="46" t="s">
        <v>56</v>
      </c>
      <c r="H49" s="61"/>
      <c r="I49" s="61"/>
      <c r="J49" s="23"/>
      <c r="K49" s="35"/>
      <c r="L49" s="59"/>
      <c r="N49" s="71"/>
    </row>
    <row r="50" spans="1:14" s="70" customFormat="1" ht="16.5" customHeight="1" x14ac:dyDescent="0.15">
      <c r="A50" s="43"/>
      <c r="B50" s="195"/>
      <c r="C50" s="44"/>
      <c r="D50" s="34"/>
      <c r="E50" s="45" t="s">
        <v>13</v>
      </c>
      <c r="F50" s="36" t="s">
        <v>31</v>
      </c>
      <c r="G50" s="46"/>
      <c r="H50" s="61"/>
      <c r="I50" s="61"/>
      <c r="J50" s="23"/>
      <c r="K50" s="35"/>
      <c r="L50" s="59"/>
      <c r="N50" s="71"/>
    </row>
    <row r="51" spans="1:14" s="70" customFormat="1" ht="16.5" customHeight="1" thickBot="1" x14ac:dyDescent="0.2">
      <c r="A51" s="83"/>
      <c r="B51" s="84"/>
      <c r="C51" s="85"/>
      <c r="D51" s="86"/>
      <c r="E51" s="87"/>
      <c r="F51" s="88"/>
      <c r="G51" s="87"/>
      <c r="H51" s="89"/>
      <c r="I51" s="89"/>
      <c r="J51" s="90"/>
      <c r="K51" s="87"/>
      <c r="L51" s="91"/>
      <c r="N51" s="71"/>
    </row>
    <row r="52" spans="1:14" ht="16.5" customHeight="1" x14ac:dyDescent="0.45"/>
    <row r="53" spans="1:14" ht="16.5" customHeight="1" x14ac:dyDescent="0.45">
      <c r="A53" s="92" t="s">
        <v>45</v>
      </c>
    </row>
    <row r="54" spans="1:14" x14ac:dyDescent="0.45">
      <c r="A54" s="116" t="s">
        <v>128</v>
      </c>
    </row>
    <row r="68" spans="1:14" s="18" customFormat="1" x14ac:dyDescent="0.45">
      <c r="A68" s="17" t="s">
        <v>63</v>
      </c>
      <c r="C68" s="19"/>
      <c r="D68" s="20"/>
      <c r="E68" s="21"/>
      <c r="F68" s="21"/>
      <c r="G68" s="21"/>
      <c r="H68" s="21"/>
      <c r="I68" s="21"/>
      <c r="J68" s="21"/>
      <c r="K68" s="25"/>
      <c r="L68" s="21"/>
      <c r="M68" s="21"/>
      <c r="N68" s="24"/>
    </row>
  </sheetData>
  <mergeCells count="7">
    <mergeCell ref="A3:L3"/>
    <mergeCell ref="A5:A6"/>
    <mergeCell ref="B5:B6"/>
    <mergeCell ref="C5:C6"/>
    <mergeCell ref="D5:D6"/>
    <mergeCell ref="E5:F6"/>
    <mergeCell ref="G5:L6"/>
  </mergeCells>
  <phoneticPr fontId="1"/>
  <printOptions horizontalCentered="1"/>
  <pageMargins left="0.59055118110236227" right="0.59055118110236227" top="0.59055118110236227" bottom="0.59055118110236227" header="0.31496062992125984" footer="0.31496062992125984"/>
  <pageSetup paperSize="9" scale="6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F295-36A6-4231-AAD7-B15D3BF4624D}">
  <sheetPr>
    <tabColor rgb="FF00B050"/>
    <pageSetUpPr fitToPage="1"/>
  </sheetPr>
  <dimension ref="A1:M72"/>
  <sheetViews>
    <sheetView tabSelected="1" view="pageBreakPreview" zoomScale="80" zoomScaleNormal="100" zoomScaleSheetLayoutView="80" workbookViewId="0">
      <selection activeCell="H72" sqref="H72"/>
    </sheetView>
  </sheetViews>
  <sheetFormatPr defaultColWidth="9" defaultRowHeight="19.5" x14ac:dyDescent="0.45"/>
  <cols>
    <col min="1" max="1" width="4.375" style="17" customWidth="1"/>
    <col min="2" max="2" width="19.875" style="18" customWidth="1"/>
    <col min="3" max="3" width="4.125" style="19" customWidth="1"/>
    <col min="4" max="4" width="20.875" style="20" customWidth="1"/>
    <col min="5" max="5" width="11.375" style="21" customWidth="1"/>
    <col min="6" max="6" width="3.375" style="21" customWidth="1"/>
    <col min="7" max="7" width="2.875" style="21" customWidth="1"/>
    <col min="8" max="8" width="29.125" style="21" customWidth="1"/>
    <col min="9" max="9" width="15.375" style="21" customWidth="1"/>
    <col min="10" max="10" width="13.625" style="25" customWidth="1"/>
    <col min="11" max="11" width="4.125" style="21" customWidth="1"/>
    <col min="12" max="12" width="35.125" style="21" bestFit="1" customWidth="1"/>
    <col min="13" max="13" width="9" style="104"/>
    <col min="14" max="16384" width="9" style="21"/>
  </cols>
  <sheetData>
    <row r="1" spans="1:13" ht="24.75" customHeight="1" x14ac:dyDescent="0.45">
      <c r="J1" s="94"/>
      <c r="K1" s="23"/>
    </row>
    <row r="2" spans="1:13" ht="9.75" customHeight="1" x14ac:dyDescent="0.45">
      <c r="K2" s="26"/>
    </row>
    <row r="3" spans="1:13" s="27" customFormat="1" ht="27" customHeight="1" x14ac:dyDescent="0.15">
      <c r="A3" s="290" t="s">
        <v>136</v>
      </c>
      <c r="B3" s="290"/>
      <c r="C3" s="290"/>
      <c r="D3" s="290"/>
      <c r="E3" s="290"/>
      <c r="F3" s="290"/>
      <c r="G3" s="290"/>
      <c r="H3" s="290"/>
      <c r="I3" s="290"/>
      <c r="J3" s="290"/>
      <c r="K3" s="290"/>
      <c r="M3" s="61"/>
    </row>
    <row r="4" spans="1:13" s="27" customFormat="1" ht="18" customHeight="1" thickBot="1" x14ac:dyDescent="0.2">
      <c r="A4" s="29"/>
      <c r="B4" s="93"/>
      <c r="C4" s="93"/>
      <c r="D4" s="93"/>
      <c r="E4" s="93"/>
      <c r="F4" s="93"/>
      <c r="G4" s="93"/>
      <c r="H4" s="93"/>
      <c r="I4" s="93"/>
      <c r="J4" s="93"/>
      <c r="K4" s="93"/>
      <c r="M4" s="61"/>
    </row>
    <row r="5" spans="1:13" s="25" customFormat="1" ht="21" customHeight="1" x14ac:dyDescent="0.45">
      <c r="A5" s="291" t="s">
        <v>23</v>
      </c>
      <c r="B5" s="293" t="s">
        <v>24</v>
      </c>
      <c r="C5" s="295" t="s">
        <v>25</v>
      </c>
      <c r="D5" s="297" t="s">
        <v>26</v>
      </c>
      <c r="E5" s="299" t="s">
        <v>27</v>
      </c>
      <c r="F5" s="300"/>
      <c r="G5" s="303" t="s">
        <v>28</v>
      </c>
      <c r="H5" s="303"/>
      <c r="I5" s="303"/>
      <c r="J5" s="303"/>
      <c r="K5" s="304"/>
      <c r="L5" s="307" t="s">
        <v>66</v>
      </c>
      <c r="M5" s="105"/>
    </row>
    <row r="6" spans="1:13" s="25" customFormat="1" ht="21" customHeight="1" thickBot="1" x14ac:dyDescent="0.5">
      <c r="A6" s="292"/>
      <c r="B6" s="294"/>
      <c r="C6" s="296"/>
      <c r="D6" s="298"/>
      <c r="E6" s="301"/>
      <c r="F6" s="302"/>
      <c r="G6" s="305"/>
      <c r="H6" s="305"/>
      <c r="I6" s="305"/>
      <c r="J6" s="305"/>
      <c r="K6" s="306"/>
      <c r="L6" s="308"/>
      <c r="M6" s="105"/>
    </row>
    <row r="7" spans="1:13" s="41" customFormat="1" ht="18" customHeight="1" thickTop="1" x14ac:dyDescent="0.15">
      <c r="A7" s="31"/>
      <c r="B7" s="32"/>
      <c r="C7" s="33"/>
      <c r="D7" s="34"/>
      <c r="E7" s="35"/>
      <c r="F7" s="36"/>
      <c r="G7" s="35"/>
      <c r="H7" s="37"/>
      <c r="I7" s="38"/>
      <c r="J7" s="47"/>
      <c r="K7" s="48"/>
      <c r="L7" s="244"/>
      <c r="M7" s="35"/>
    </row>
    <row r="8" spans="1:13" s="41" customFormat="1" ht="18" customHeight="1" x14ac:dyDescent="0.15">
      <c r="A8" s="43">
        <v>1</v>
      </c>
      <c r="B8" s="195">
        <v>45478</v>
      </c>
      <c r="C8" s="44">
        <f>WEEKDAY(B8)</f>
        <v>6</v>
      </c>
      <c r="D8" s="125">
        <v>0.45833333333333331</v>
      </c>
      <c r="E8" s="45" t="s">
        <v>29</v>
      </c>
      <c r="F8" s="36" t="s">
        <v>30</v>
      </c>
      <c r="G8" s="270" t="s">
        <v>139</v>
      </c>
      <c r="H8" s="37"/>
      <c r="I8" s="38"/>
      <c r="J8" s="47"/>
      <c r="K8" s="48"/>
      <c r="L8" s="244"/>
      <c r="M8" s="35"/>
    </row>
    <row r="9" spans="1:13" s="41" customFormat="1" ht="18" customHeight="1" x14ac:dyDescent="0.15">
      <c r="A9" s="43"/>
      <c r="B9" s="195"/>
      <c r="C9" s="44"/>
      <c r="D9" s="125">
        <v>0.65625</v>
      </c>
      <c r="E9" s="45" t="s">
        <v>12</v>
      </c>
      <c r="F9" s="36" t="s">
        <v>31</v>
      </c>
      <c r="G9" s="46"/>
      <c r="H9" s="37"/>
      <c r="I9" s="38"/>
      <c r="J9" s="47"/>
      <c r="K9" s="48"/>
      <c r="L9" s="255" t="s">
        <v>67</v>
      </c>
      <c r="M9" s="35"/>
    </row>
    <row r="10" spans="1:13" s="41" customFormat="1" ht="18" customHeight="1" x14ac:dyDescent="0.15">
      <c r="A10" s="95"/>
      <c r="B10" s="195"/>
      <c r="C10" s="44"/>
      <c r="D10" s="34"/>
      <c r="E10" s="63"/>
      <c r="F10" s="36"/>
      <c r="G10" s="35"/>
      <c r="H10" s="61" t="s">
        <v>98</v>
      </c>
      <c r="I10" s="271"/>
      <c r="J10" s="47"/>
      <c r="K10" s="48"/>
      <c r="L10" s="256"/>
      <c r="M10" s="35"/>
    </row>
    <row r="11" spans="1:13" s="41" customFormat="1" ht="18" customHeight="1" x14ac:dyDescent="0.15">
      <c r="A11" s="49"/>
      <c r="B11" s="196"/>
      <c r="C11" s="50"/>
      <c r="D11" s="51"/>
      <c r="E11" s="52"/>
      <c r="F11" s="53"/>
      <c r="G11" s="52"/>
      <c r="H11" s="54"/>
      <c r="I11" s="55"/>
      <c r="J11" s="56" t="s">
        <v>48</v>
      </c>
      <c r="K11" s="57" t="s">
        <v>33</v>
      </c>
      <c r="L11" s="257"/>
      <c r="M11" s="35"/>
    </row>
    <row r="12" spans="1:13" s="41" customFormat="1" ht="18" customHeight="1" x14ac:dyDescent="0.15">
      <c r="A12" s="31"/>
      <c r="B12" s="197"/>
      <c r="C12" s="268"/>
      <c r="D12" s="34"/>
      <c r="E12" s="35"/>
      <c r="F12" s="36"/>
      <c r="G12" s="35"/>
      <c r="H12" s="37"/>
      <c r="I12" s="38"/>
      <c r="J12" s="35"/>
      <c r="K12" s="59"/>
      <c r="L12" s="255"/>
      <c r="M12" s="35"/>
    </row>
    <row r="13" spans="1:13" s="41" customFormat="1" ht="18" customHeight="1" x14ac:dyDescent="0.15">
      <c r="A13" s="43">
        <f>A8+1</f>
        <v>2</v>
      </c>
      <c r="B13" s="195">
        <f>MAX(B7:B$11)+1</f>
        <v>45479</v>
      </c>
      <c r="C13" s="126">
        <f>WEEKDAY(B13)</f>
        <v>7</v>
      </c>
      <c r="D13" s="34"/>
      <c r="E13" s="63"/>
      <c r="F13" s="36"/>
      <c r="G13" s="46"/>
      <c r="H13" s="61" t="s">
        <v>49</v>
      </c>
      <c r="I13" s="38"/>
      <c r="J13" s="35"/>
      <c r="K13" s="59"/>
      <c r="L13" s="251" t="s">
        <v>72</v>
      </c>
      <c r="M13" s="61"/>
    </row>
    <row r="14" spans="1:13" s="41" customFormat="1" ht="18" customHeight="1" x14ac:dyDescent="0.15">
      <c r="A14" s="43"/>
      <c r="B14" s="195"/>
      <c r="C14" s="126"/>
      <c r="D14" s="34"/>
      <c r="E14" s="63"/>
      <c r="F14" s="36"/>
      <c r="G14" s="46"/>
      <c r="H14" s="61"/>
      <c r="I14" s="38"/>
      <c r="J14" s="35"/>
      <c r="K14" s="59"/>
      <c r="L14" s="255"/>
      <c r="M14" s="61"/>
    </row>
    <row r="15" spans="1:13" s="41" customFormat="1" ht="18" customHeight="1" x14ac:dyDescent="0.15">
      <c r="A15" s="62"/>
      <c r="B15" s="196"/>
      <c r="C15" s="137"/>
      <c r="D15" s="51"/>
      <c r="E15" s="52"/>
      <c r="F15" s="53"/>
      <c r="G15" s="52"/>
      <c r="H15" s="54"/>
      <c r="I15" s="55"/>
      <c r="J15" s="56" t="s">
        <v>48</v>
      </c>
      <c r="K15" s="57" t="s">
        <v>33</v>
      </c>
      <c r="L15" s="258"/>
      <c r="M15" s="35"/>
    </row>
    <row r="16" spans="1:13" s="41" customFormat="1" ht="18" customHeight="1" x14ac:dyDescent="0.15">
      <c r="A16" s="31"/>
      <c r="B16" s="197"/>
      <c r="C16" s="194"/>
      <c r="D16" s="34"/>
      <c r="E16" s="35"/>
      <c r="F16" s="36"/>
      <c r="G16" s="35"/>
      <c r="H16" s="37"/>
      <c r="I16" s="38"/>
      <c r="J16" s="35"/>
      <c r="K16" s="59"/>
      <c r="L16" s="256"/>
      <c r="M16" s="35"/>
    </row>
    <row r="17" spans="1:13" s="41" customFormat="1" ht="18" customHeight="1" x14ac:dyDescent="0.15">
      <c r="A17" s="43">
        <f>A13+1</f>
        <v>3</v>
      </c>
      <c r="B17" s="195">
        <f>MAX(B$7:B13)+1</f>
        <v>45480</v>
      </c>
      <c r="C17" s="126">
        <f>WEEKDAY(B17)</f>
        <v>1</v>
      </c>
      <c r="D17" s="34"/>
      <c r="E17" s="63"/>
      <c r="F17" s="36"/>
      <c r="G17" s="46"/>
      <c r="H17" s="61" t="s">
        <v>102</v>
      </c>
      <c r="I17" s="38"/>
      <c r="J17" s="35"/>
      <c r="K17" s="59"/>
      <c r="L17" s="251" t="s">
        <v>72</v>
      </c>
      <c r="M17" s="61"/>
    </row>
    <row r="18" spans="1:13" s="41" customFormat="1" ht="18" customHeight="1" x14ac:dyDescent="0.15">
      <c r="A18" s="43"/>
      <c r="B18" s="195"/>
      <c r="C18" s="44"/>
      <c r="D18" s="34"/>
      <c r="E18" s="63"/>
      <c r="F18" s="36"/>
      <c r="G18" s="46"/>
      <c r="H18" s="61" t="s">
        <v>105</v>
      </c>
      <c r="I18" s="38"/>
      <c r="J18" s="35"/>
      <c r="K18" s="59"/>
      <c r="L18" s="256"/>
      <c r="M18" s="35"/>
    </row>
    <row r="19" spans="1:13" s="41" customFormat="1" ht="18" customHeight="1" x14ac:dyDescent="0.15">
      <c r="A19" s="62"/>
      <c r="B19" s="196"/>
      <c r="C19" s="50"/>
      <c r="D19" s="51"/>
      <c r="E19" s="52"/>
      <c r="F19" s="53"/>
      <c r="G19" s="52"/>
      <c r="H19" s="54"/>
      <c r="I19" s="55"/>
      <c r="J19" s="56" t="s">
        <v>48</v>
      </c>
      <c r="K19" s="57" t="s">
        <v>33</v>
      </c>
      <c r="L19" s="257"/>
      <c r="M19" s="35"/>
    </row>
    <row r="20" spans="1:13" s="41" customFormat="1" ht="18" customHeight="1" x14ac:dyDescent="0.15">
      <c r="A20" s="31"/>
      <c r="B20" s="197"/>
      <c r="C20" s="58"/>
      <c r="D20" s="34"/>
      <c r="E20" s="46"/>
      <c r="F20" s="64"/>
      <c r="G20" s="65"/>
      <c r="H20" s="60"/>
      <c r="I20" s="65"/>
      <c r="J20" s="35"/>
      <c r="K20" s="59"/>
      <c r="L20" s="255"/>
      <c r="M20" s="35"/>
    </row>
    <row r="21" spans="1:13" s="41" customFormat="1" ht="18" customHeight="1" x14ac:dyDescent="0.15">
      <c r="A21" s="43">
        <f>A17+1</f>
        <v>4</v>
      </c>
      <c r="B21" s="195">
        <f>MAX(B$7:B17)+1</f>
        <v>45481</v>
      </c>
      <c r="C21" s="44">
        <f>WEEKDAY(B21)</f>
        <v>2</v>
      </c>
      <c r="D21" s="34"/>
      <c r="E21" s="63"/>
      <c r="F21" s="36"/>
      <c r="G21" s="35"/>
      <c r="H21" s="61" t="s">
        <v>50</v>
      </c>
      <c r="I21" s="46"/>
      <c r="J21" s="35"/>
      <c r="K21" s="59"/>
      <c r="L21" s="255" t="s">
        <v>72</v>
      </c>
      <c r="M21" s="28"/>
    </row>
    <row r="22" spans="1:13" s="41" customFormat="1" ht="18" customHeight="1" x14ac:dyDescent="0.15">
      <c r="A22" s="43"/>
      <c r="B22" s="195"/>
      <c r="C22" s="44"/>
      <c r="D22" s="34"/>
      <c r="E22" s="63"/>
      <c r="F22" s="36"/>
      <c r="G22" s="35"/>
      <c r="H22" s="61" t="s">
        <v>52</v>
      </c>
      <c r="I22" s="46"/>
      <c r="J22" s="35"/>
      <c r="K22" s="59"/>
      <c r="L22" s="256"/>
      <c r="M22" s="28"/>
    </row>
    <row r="23" spans="1:13" s="41" customFormat="1" ht="18" customHeight="1" x14ac:dyDescent="0.15">
      <c r="A23" s="43"/>
      <c r="B23" s="195"/>
      <c r="C23" s="44"/>
      <c r="D23" s="34"/>
      <c r="E23" s="63"/>
      <c r="F23" s="36"/>
      <c r="G23" s="35"/>
      <c r="H23" s="61" t="s">
        <v>51</v>
      </c>
      <c r="I23" s="46"/>
      <c r="J23" s="35"/>
      <c r="K23" s="59"/>
      <c r="L23" s="246"/>
      <c r="M23" s="28"/>
    </row>
    <row r="24" spans="1:13" s="41" customFormat="1" ht="18" customHeight="1" x14ac:dyDescent="0.15">
      <c r="A24" s="43"/>
      <c r="B24" s="195"/>
      <c r="C24" s="44"/>
      <c r="D24" s="34"/>
      <c r="E24" s="63"/>
      <c r="F24" s="36"/>
      <c r="G24" s="35"/>
      <c r="H24" s="61" t="s">
        <v>76</v>
      </c>
      <c r="I24" s="46"/>
      <c r="J24" s="35"/>
      <c r="K24" s="59"/>
      <c r="L24" s="255"/>
      <c r="M24" s="28"/>
    </row>
    <row r="25" spans="1:13" s="41" customFormat="1" ht="18" customHeight="1" x14ac:dyDescent="0.15">
      <c r="A25" s="43"/>
      <c r="B25" s="195"/>
      <c r="C25" s="44"/>
      <c r="D25" s="34"/>
      <c r="E25" s="63"/>
      <c r="F25" s="36"/>
      <c r="G25" s="35"/>
      <c r="H25" s="61" t="s">
        <v>77</v>
      </c>
      <c r="I25" s="46"/>
      <c r="J25" s="35"/>
      <c r="K25" s="59"/>
      <c r="L25" s="247"/>
      <c r="M25" s="28"/>
    </row>
    <row r="26" spans="1:13" s="41" customFormat="1" ht="18" customHeight="1" x14ac:dyDescent="0.15">
      <c r="A26" s="43"/>
      <c r="B26" s="195"/>
      <c r="C26" s="44"/>
      <c r="D26" s="34"/>
      <c r="E26" s="63"/>
      <c r="F26" s="36"/>
      <c r="G26" s="35"/>
      <c r="H26" s="61" t="s">
        <v>97</v>
      </c>
      <c r="I26" s="46"/>
      <c r="J26" s="35"/>
      <c r="K26" s="59"/>
      <c r="L26" s="246"/>
      <c r="M26" s="28"/>
    </row>
    <row r="27" spans="1:13" s="41" customFormat="1" ht="18" customHeight="1" x14ac:dyDescent="0.15">
      <c r="A27" s="43"/>
      <c r="B27" s="195"/>
      <c r="C27" s="44"/>
      <c r="D27" s="34"/>
      <c r="E27" s="63"/>
      <c r="F27" s="36"/>
      <c r="G27" s="35"/>
      <c r="H27" s="61" t="s">
        <v>49</v>
      </c>
      <c r="I27" s="46"/>
      <c r="J27" s="35"/>
      <c r="K27" s="59"/>
      <c r="L27" s="246"/>
      <c r="M27" s="82"/>
    </row>
    <row r="28" spans="1:13" s="41" customFormat="1" ht="18" customHeight="1" x14ac:dyDescent="0.15">
      <c r="A28" s="62"/>
      <c r="B28" s="196"/>
      <c r="C28" s="269"/>
      <c r="D28" s="51"/>
      <c r="E28" s="52"/>
      <c r="F28" s="53"/>
      <c r="G28" s="66"/>
      <c r="H28" s="67"/>
      <c r="I28" s="66"/>
      <c r="J28" s="56" t="s">
        <v>48</v>
      </c>
      <c r="K28" s="68" t="s">
        <v>39</v>
      </c>
      <c r="L28" s="258"/>
      <c r="M28" s="35"/>
    </row>
    <row r="29" spans="1:13" s="41" customFormat="1" ht="18" customHeight="1" x14ac:dyDescent="0.15">
      <c r="A29" s="31"/>
      <c r="B29" s="197"/>
      <c r="C29" s="58"/>
      <c r="D29" s="34"/>
      <c r="E29" s="46"/>
      <c r="F29" s="64"/>
      <c r="G29" s="65"/>
      <c r="H29" s="60"/>
      <c r="I29" s="65"/>
      <c r="J29" s="35"/>
      <c r="K29" s="59"/>
      <c r="L29" s="247"/>
      <c r="M29" s="35"/>
    </row>
    <row r="30" spans="1:13" s="41" customFormat="1" ht="18" customHeight="1" x14ac:dyDescent="0.15">
      <c r="A30" s="43">
        <f>A21+1</f>
        <v>5</v>
      </c>
      <c r="B30" s="195">
        <f>MAX(B$7:B21)+1</f>
        <v>45482</v>
      </c>
      <c r="C30" s="44">
        <f>WEEKDAY(B30)</f>
        <v>3</v>
      </c>
      <c r="D30" s="34"/>
      <c r="E30" s="63"/>
      <c r="F30" s="36"/>
      <c r="G30" s="35"/>
      <c r="H30" s="61" t="s">
        <v>49</v>
      </c>
      <c r="I30" s="46"/>
      <c r="J30" s="35"/>
      <c r="K30" s="59"/>
      <c r="L30" s="255" t="s">
        <v>72</v>
      </c>
      <c r="M30" s="35"/>
    </row>
    <row r="31" spans="1:13" s="41" customFormat="1" ht="18" customHeight="1" x14ac:dyDescent="0.15">
      <c r="A31" s="43"/>
      <c r="B31" s="199"/>
      <c r="C31" s="44"/>
      <c r="D31" s="34"/>
      <c r="E31" s="63"/>
      <c r="F31" s="36"/>
      <c r="G31" s="35"/>
      <c r="H31" s="61"/>
      <c r="I31" s="46"/>
      <c r="J31" s="35"/>
      <c r="K31" s="59"/>
      <c r="L31" s="246"/>
      <c r="M31" s="35"/>
    </row>
    <row r="32" spans="1:13" s="41" customFormat="1" ht="18" customHeight="1" x14ac:dyDescent="0.15">
      <c r="A32" s="62"/>
      <c r="B32" s="198"/>
      <c r="C32" s="50"/>
      <c r="D32" s="51"/>
      <c r="E32" s="52"/>
      <c r="F32" s="53"/>
      <c r="G32" s="66"/>
      <c r="H32" s="67"/>
      <c r="I32" s="66"/>
      <c r="J32" s="56" t="s">
        <v>48</v>
      </c>
      <c r="K32" s="68" t="s">
        <v>39</v>
      </c>
      <c r="L32" s="258"/>
      <c r="M32" s="35"/>
    </row>
    <row r="33" spans="1:13" s="41" customFormat="1" ht="18" customHeight="1" x14ac:dyDescent="0.15">
      <c r="A33" s="31"/>
      <c r="B33" s="197"/>
      <c r="C33" s="58"/>
      <c r="D33" s="34"/>
      <c r="E33" s="46"/>
      <c r="F33" s="64"/>
      <c r="G33" s="65"/>
      <c r="H33" s="60"/>
      <c r="I33" s="65"/>
      <c r="J33" s="35"/>
      <c r="K33" s="59"/>
      <c r="L33" s="247"/>
      <c r="M33" s="35"/>
    </row>
    <row r="34" spans="1:13" s="41" customFormat="1" ht="18" customHeight="1" x14ac:dyDescent="0.15">
      <c r="A34" s="43">
        <f>A30+1</f>
        <v>6</v>
      </c>
      <c r="B34" s="195">
        <f>MAX(B$7:B32)+1</f>
        <v>45483</v>
      </c>
      <c r="C34" s="44">
        <f>WEEKDAY(B34)</f>
        <v>4</v>
      </c>
      <c r="D34" s="34"/>
      <c r="E34" s="63"/>
      <c r="F34" s="36"/>
      <c r="G34" s="35"/>
      <c r="H34" s="61" t="s">
        <v>49</v>
      </c>
      <c r="I34" s="46"/>
      <c r="J34" s="35"/>
      <c r="K34" s="59"/>
      <c r="L34" s="255" t="s">
        <v>72</v>
      </c>
      <c r="M34" s="35"/>
    </row>
    <row r="35" spans="1:13" s="41" customFormat="1" ht="18" customHeight="1" x14ac:dyDescent="0.15">
      <c r="A35" s="43"/>
      <c r="B35" s="195"/>
      <c r="C35" s="44"/>
      <c r="D35" s="34"/>
      <c r="E35" s="63"/>
      <c r="F35" s="36"/>
      <c r="G35" s="35"/>
      <c r="H35" s="61"/>
      <c r="I35" s="46"/>
      <c r="J35" s="35"/>
      <c r="K35" s="59"/>
      <c r="L35" s="246"/>
      <c r="M35" s="35"/>
    </row>
    <row r="36" spans="1:13" s="41" customFormat="1" ht="18" customHeight="1" x14ac:dyDescent="0.15">
      <c r="A36" s="62"/>
      <c r="B36" s="196"/>
      <c r="C36" s="50"/>
      <c r="D36" s="51"/>
      <c r="E36" s="52"/>
      <c r="F36" s="53"/>
      <c r="G36" s="66"/>
      <c r="H36" s="67"/>
      <c r="I36" s="66"/>
      <c r="J36" s="56" t="s">
        <v>48</v>
      </c>
      <c r="K36" s="68" t="s">
        <v>39</v>
      </c>
      <c r="L36" s="258"/>
      <c r="M36" s="35"/>
    </row>
    <row r="37" spans="1:13" s="41" customFormat="1" ht="18" customHeight="1" x14ac:dyDescent="0.15">
      <c r="A37" s="31"/>
      <c r="B37" s="197"/>
      <c r="C37" s="58"/>
      <c r="D37" s="34"/>
      <c r="E37" s="46"/>
      <c r="F37" s="64"/>
      <c r="G37" s="65"/>
      <c r="H37" s="60"/>
      <c r="I37" s="65"/>
      <c r="J37" s="35"/>
      <c r="K37" s="59"/>
      <c r="L37" s="247"/>
      <c r="M37" s="35"/>
    </row>
    <row r="38" spans="1:13" s="41" customFormat="1" ht="18" customHeight="1" x14ac:dyDescent="0.15">
      <c r="A38" s="43">
        <f>A34+1</f>
        <v>7</v>
      </c>
      <c r="B38" s="195">
        <f>MAX(B$7:B36)+1</f>
        <v>45484</v>
      </c>
      <c r="C38" s="44">
        <f>WEEKDAY(B38)</f>
        <v>5</v>
      </c>
      <c r="D38" s="34"/>
      <c r="E38" s="63"/>
      <c r="F38" s="36"/>
      <c r="G38" s="35"/>
      <c r="H38" s="61" t="s">
        <v>49</v>
      </c>
      <c r="I38" s="46"/>
      <c r="J38" s="35"/>
      <c r="K38" s="59"/>
      <c r="L38" s="255" t="s">
        <v>72</v>
      </c>
      <c r="M38" s="35"/>
    </row>
    <row r="39" spans="1:13" s="41" customFormat="1" ht="18" customHeight="1" x14ac:dyDescent="0.15">
      <c r="A39" s="43"/>
      <c r="B39" s="195"/>
      <c r="C39" s="44"/>
      <c r="D39" s="34"/>
      <c r="E39" s="63"/>
      <c r="F39" s="36"/>
      <c r="G39" s="35"/>
      <c r="H39" s="61"/>
      <c r="I39" s="46"/>
      <c r="J39" s="35"/>
      <c r="K39" s="59"/>
      <c r="L39" s="246"/>
      <c r="M39" s="35"/>
    </row>
    <row r="40" spans="1:13" s="41" customFormat="1" ht="18" customHeight="1" x14ac:dyDescent="0.15">
      <c r="A40" s="62"/>
      <c r="B40" s="196"/>
      <c r="C40" s="50"/>
      <c r="D40" s="51"/>
      <c r="E40" s="52"/>
      <c r="F40" s="53"/>
      <c r="G40" s="66"/>
      <c r="H40" s="67"/>
      <c r="I40" s="66"/>
      <c r="J40" s="56" t="s">
        <v>48</v>
      </c>
      <c r="K40" s="68" t="s">
        <v>39</v>
      </c>
      <c r="L40" s="258"/>
      <c r="M40" s="35"/>
    </row>
    <row r="41" spans="1:13" s="41" customFormat="1" ht="18" customHeight="1" x14ac:dyDescent="0.15">
      <c r="A41" s="31"/>
      <c r="B41" s="197"/>
      <c r="C41" s="58"/>
      <c r="D41" s="34"/>
      <c r="E41" s="46"/>
      <c r="F41" s="64"/>
      <c r="G41" s="65"/>
      <c r="H41" s="60"/>
      <c r="I41" s="65"/>
      <c r="J41" s="35"/>
      <c r="K41" s="59"/>
      <c r="L41" s="246"/>
      <c r="M41" s="35"/>
    </row>
    <row r="42" spans="1:13" s="41" customFormat="1" ht="18" customHeight="1" x14ac:dyDescent="0.15">
      <c r="A42" s="43">
        <f>A38+1</f>
        <v>8</v>
      </c>
      <c r="B42" s="195">
        <f>MAX(B$7:B40)+1</f>
        <v>45485</v>
      </c>
      <c r="C42" s="44">
        <f>WEEKDAY(B42)</f>
        <v>6</v>
      </c>
      <c r="D42" s="34"/>
      <c r="E42" s="63"/>
      <c r="F42" s="36"/>
      <c r="G42" s="35"/>
      <c r="H42" s="61" t="s">
        <v>49</v>
      </c>
      <c r="I42" s="46"/>
      <c r="J42" s="35"/>
      <c r="K42" s="59"/>
      <c r="L42" s="255" t="s">
        <v>72</v>
      </c>
      <c r="M42" s="35"/>
    </row>
    <row r="43" spans="1:13" s="41" customFormat="1" ht="18" customHeight="1" x14ac:dyDescent="0.15">
      <c r="A43" s="43"/>
      <c r="B43" s="195"/>
      <c r="C43" s="44"/>
      <c r="D43" s="34"/>
      <c r="E43" s="63"/>
      <c r="F43" s="36"/>
      <c r="G43" s="35"/>
      <c r="H43" s="61"/>
      <c r="I43" s="46"/>
      <c r="J43" s="35"/>
      <c r="K43" s="59"/>
      <c r="L43" s="246"/>
      <c r="M43" s="35"/>
    </row>
    <row r="44" spans="1:13" s="41" customFormat="1" ht="18" customHeight="1" x14ac:dyDescent="0.15">
      <c r="A44" s="62"/>
      <c r="B44" s="196"/>
      <c r="C44" s="50"/>
      <c r="D44" s="51"/>
      <c r="E44" s="52"/>
      <c r="F44" s="53"/>
      <c r="G44" s="66"/>
      <c r="H44" s="67"/>
      <c r="I44" s="66"/>
      <c r="J44" s="56" t="s">
        <v>48</v>
      </c>
      <c r="K44" s="68" t="s">
        <v>39</v>
      </c>
      <c r="L44" s="258"/>
      <c r="M44" s="35"/>
    </row>
    <row r="45" spans="1:13" s="41" customFormat="1" ht="18" customHeight="1" x14ac:dyDescent="0.15">
      <c r="A45" s="31"/>
      <c r="B45" s="197"/>
      <c r="C45" s="58"/>
      <c r="D45" s="34"/>
      <c r="E45" s="46"/>
      <c r="F45" s="64"/>
      <c r="G45" s="65"/>
      <c r="H45" s="60"/>
      <c r="I45" s="65"/>
      <c r="J45" s="35"/>
      <c r="K45" s="59"/>
      <c r="L45" s="246"/>
      <c r="M45" s="35"/>
    </row>
    <row r="46" spans="1:13" s="41" customFormat="1" ht="18" customHeight="1" x14ac:dyDescent="0.15">
      <c r="A46" s="43">
        <f>A42+1</f>
        <v>9</v>
      </c>
      <c r="B46" s="195">
        <f>MAX(B$7:B44)+1</f>
        <v>45486</v>
      </c>
      <c r="C46" s="126">
        <f>WEEKDAY(B46)</f>
        <v>7</v>
      </c>
      <c r="D46" s="34"/>
      <c r="E46" s="63"/>
      <c r="F46" s="36"/>
      <c r="G46" s="35"/>
      <c r="H46" s="61" t="s">
        <v>103</v>
      </c>
      <c r="I46" s="46"/>
      <c r="J46" s="35"/>
      <c r="K46" s="59"/>
      <c r="L46" s="255" t="s">
        <v>72</v>
      </c>
      <c r="M46" s="35"/>
    </row>
    <row r="47" spans="1:13" s="41" customFormat="1" ht="18" customHeight="1" x14ac:dyDescent="0.15">
      <c r="A47" s="43"/>
      <c r="B47" s="195"/>
      <c r="C47" s="126"/>
      <c r="D47" s="34"/>
      <c r="E47" s="63"/>
      <c r="F47" s="36"/>
      <c r="G47" s="35"/>
      <c r="H47" s="61" t="s">
        <v>101</v>
      </c>
      <c r="I47" s="46"/>
      <c r="J47" s="35"/>
      <c r="K47" s="59"/>
      <c r="L47" s="246"/>
      <c r="M47" s="35"/>
    </row>
    <row r="48" spans="1:13" s="41" customFormat="1" ht="18" customHeight="1" x14ac:dyDescent="0.15">
      <c r="A48" s="62"/>
      <c r="B48" s="196"/>
      <c r="C48" s="137"/>
      <c r="D48" s="51"/>
      <c r="E48" s="52"/>
      <c r="F48" s="53"/>
      <c r="G48" s="66"/>
      <c r="H48" s="67"/>
      <c r="I48" s="66"/>
      <c r="J48" s="56" t="s">
        <v>48</v>
      </c>
      <c r="K48" s="68" t="s">
        <v>39</v>
      </c>
      <c r="L48" s="258"/>
      <c r="M48" s="35"/>
    </row>
    <row r="49" spans="1:13" s="41" customFormat="1" ht="18" customHeight="1" x14ac:dyDescent="0.15">
      <c r="A49" s="31"/>
      <c r="B49" s="197"/>
      <c r="C49" s="194"/>
      <c r="D49" s="34"/>
      <c r="E49" s="46"/>
      <c r="F49" s="64"/>
      <c r="G49" s="65"/>
      <c r="H49" s="60"/>
      <c r="I49" s="65"/>
      <c r="J49" s="35"/>
      <c r="K49" s="59"/>
      <c r="L49" s="246"/>
      <c r="M49" s="35"/>
    </row>
    <row r="50" spans="1:13" s="41" customFormat="1" ht="18" customHeight="1" x14ac:dyDescent="0.15">
      <c r="A50" s="43">
        <f>A46+1</f>
        <v>10</v>
      </c>
      <c r="B50" s="195">
        <f>MAX(B$7:B48)+1</f>
        <v>45487</v>
      </c>
      <c r="C50" s="126">
        <f>WEEKDAY(B50)</f>
        <v>1</v>
      </c>
      <c r="D50" s="34"/>
      <c r="E50" s="63"/>
      <c r="F50" s="36"/>
      <c r="G50" s="35"/>
      <c r="H50" s="61" t="s">
        <v>104</v>
      </c>
      <c r="I50" s="46"/>
      <c r="J50" s="35"/>
      <c r="K50" s="59"/>
      <c r="L50" s="255" t="s">
        <v>72</v>
      </c>
      <c r="M50" s="35"/>
    </row>
    <row r="51" spans="1:13" s="41" customFormat="1" ht="18" customHeight="1" x14ac:dyDescent="0.15">
      <c r="A51" s="43"/>
      <c r="B51" s="195"/>
      <c r="C51" s="44"/>
      <c r="D51" s="34"/>
      <c r="E51" s="63"/>
      <c r="F51" s="36"/>
      <c r="G51" s="35"/>
      <c r="H51" s="61" t="s">
        <v>101</v>
      </c>
      <c r="I51" s="46"/>
      <c r="J51" s="35"/>
      <c r="K51" s="59"/>
      <c r="L51" s="246"/>
      <c r="M51" s="35"/>
    </row>
    <row r="52" spans="1:13" s="41" customFormat="1" ht="18" customHeight="1" x14ac:dyDescent="0.15">
      <c r="A52" s="62"/>
      <c r="B52" s="196"/>
      <c r="C52" s="50"/>
      <c r="D52" s="51"/>
      <c r="E52" s="52"/>
      <c r="F52" s="53"/>
      <c r="G52" s="66"/>
      <c r="H52" s="67"/>
      <c r="I52" s="66"/>
      <c r="J52" s="56" t="s">
        <v>48</v>
      </c>
      <c r="K52" s="68" t="s">
        <v>39</v>
      </c>
      <c r="L52" s="258"/>
      <c r="M52" s="35"/>
    </row>
    <row r="53" spans="1:13" s="41" customFormat="1" ht="18" customHeight="1" x14ac:dyDescent="0.15">
      <c r="A53" s="31"/>
      <c r="B53" s="197"/>
      <c r="C53" s="58"/>
      <c r="D53" s="34"/>
      <c r="E53" s="46"/>
      <c r="F53" s="64"/>
      <c r="G53" s="65"/>
      <c r="H53" s="60"/>
      <c r="I53" s="65"/>
      <c r="J53" s="35"/>
      <c r="K53" s="59"/>
      <c r="L53" s="253"/>
      <c r="M53" s="35"/>
    </row>
    <row r="54" spans="1:13" s="41" customFormat="1" ht="18" customHeight="1" x14ac:dyDescent="0.15">
      <c r="A54" s="43">
        <f>A50+1</f>
        <v>11</v>
      </c>
      <c r="B54" s="195">
        <f>MAX(B$7:B52)+1</f>
        <v>45488</v>
      </c>
      <c r="C54" s="126">
        <f>WEEKDAY(B54)</f>
        <v>2</v>
      </c>
      <c r="D54" s="125">
        <v>0.51041666666666663</v>
      </c>
      <c r="E54" s="80" t="s">
        <v>12</v>
      </c>
      <c r="F54" s="81" t="s">
        <v>37</v>
      </c>
      <c r="G54" s="46" t="s">
        <v>53</v>
      </c>
      <c r="H54" s="61"/>
      <c r="I54" s="46"/>
      <c r="J54" s="35"/>
      <c r="K54" s="59"/>
      <c r="L54" s="259" t="s">
        <v>67</v>
      </c>
      <c r="M54" s="35"/>
    </row>
    <row r="55" spans="1:13" s="41" customFormat="1" ht="18" customHeight="1" x14ac:dyDescent="0.15">
      <c r="A55" s="43"/>
      <c r="B55" s="32"/>
      <c r="C55" s="44"/>
      <c r="D55" s="125">
        <v>0.62847222222222221</v>
      </c>
      <c r="E55" s="80" t="s">
        <v>43</v>
      </c>
      <c r="F55" s="81" t="s">
        <v>44</v>
      </c>
      <c r="G55" s="35"/>
      <c r="H55" s="61"/>
      <c r="I55" s="46"/>
      <c r="J55" s="35"/>
      <c r="K55" s="59"/>
      <c r="L55" s="246"/>
      <c r="M55" s="35"/>
    </row>
    <row r="56" spans="1:13" s="41" customFormat="1" ht="18" customHeight="1" x14ac:dyDescent="0.15">
      <c r="A56" s="43"/>
      <c r="B56" s="32"/>
      <c r="C56" s="44"/>
      <c r="D56" s="125"/>
      <c r="E56" s="63"/>
      <c r="F56" s="81"/>
      <c r="G56" s="35"/>
      <c r="H56" s="61"/>
      <c r="I56" s="46"/>
      <c r="J56" s="35"/>
      <c r="K56" s="59"/>
      <c r="L56" s="254"/>
      <c r="M56" s="35"/>
    </row>
    <row r="57" spans="1:13" s="41" customFormat="1" ht="18" customHeight="1" thickBot="1" x14ac:dyDescent="0.2">
      <c r="A57" s="136"/>
      <c r="B57" s="84"/>
      <c r="C57" s="85"/>
      <c r="D57" s="86"/>
      <c r="E57" s="87"/>
      <c r="F57" s="88"/>
      <c r="G57" s="90"/>
      <c r="H57" s="89"/>
      <c r="I57" s="90"/>
      <c r="J57" s="87"/>
      <c r="K57" s="91"/>
      <c r="L57" s="250"/>
      <c r="M57" s="35"/>
    </row>
    <row r="58" spans="1:13" s="70" customFormat="1" ht="18" customHeight="1" x14ac:dyDescent="0.15">
      <c r="A58" s="92"/>
      <c r="B58" s="96"/>
      <c r="C58" s="97"/>
      <c r="D58" s="98"/>
      <c r="E58" s="60"/>
      <c r="F58" s="60"/>
      <c r="G58" s="60"/>
      <c r="H58" s="60"/>
      <c r="I58" s="23"/>
      <c r="J58" s="35"/>
      <c r="K58" s="60"/>
      <c r="L58" s="23"/>
      <c r="M58" s="60"/>
    </row>
    <row r="59" spans="1:13" s="70" customFormat="1" ht="18" customHeight="1" x14ac:dyDescent="0.15">
      <c r="A59" s="92" t="s">
        <v>45</v>
      </c>
      <c r="B59" s="99"/>
      <c r="C59" s="100"/>
      <c r="D59" s="101"/>
      <c r="E59" s="102"/>
      <c r="F59" s="102"/>
      <c r="G59" s="102"/>
      <c r="H59" s="102"/>
      <c r="I59" s="102"/>
      <c r="J59" s="103"/>
      <c r="K59" s="60"/>
      <c r="L59" s="23"/>
      <c r="M59" s="60"/>
    </row>
    <row r="60" spans="1:13" x14ac:dyDescent="0.45">
      <c r="A60" s="116" t="s">
        <v>140</v>
      </c>
      <c r="L60" s="252"/>
    </row>
    <row r="72" spans="1:1" x14ac:dyDescent="0.45">
      <c r="A72" s="17" t="s">
        <v>63</v>
      </c>
    </row>
  </sheetData>
  <mergeCells count="8">
    <mergeCell ref="L5:L6"/>
    <mergeCell ref="A3:K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pageSetUpPr fitToPage="1"/>
  </sheetPr>
  <dimension ref="A1:M79"/>
  <sheetViews>
    <sheetView view="pageBreakPreview" zoomScale="85" zoomScaleNormal="100" zoomScaleSheetLayoutView="85" workbookViewId="0">
      <selection activeCell="H72" sqref="H72"/>
    </sheetView>
  </sheetViews>
  <sheetFormatPr defaultColWidth="9" defaultRowHeight="19.5" x14ac:dyDescent="0.45"/>
  <cols>
    <col min="1" max="1" width="5.125" style="17" customWidth="1"/>
    <col min="2" max="2" width="19.5" style="18" customWidth="1"/>
    <col min="3" max="3" width="4.125" style="19" customWidth="1"/>
    <col min="4" max="4" width="20.875" style="20" customWidth="1"/>
    <col min="5" max="5" width="14.125" style="21" customWidth="1"/>
    <col min="6" max="6" width="3.375" style="21" customWidth="1"/>
    <col min="7" max="7" width="2.875" style="21" customWidth="1"/>
    <col min="8" max="8" width="26.875" style="21" customWidth="1"/>
    <col min="9" max="9" width="19.125" style="21" customWidth="1"/>
    <col min="10" max="10" width="13.5" style="25" customWidth="1"/>
    <col min="11" max="11" width="4.125" style="21" customWidth="1"/>
    <col min="12" max="12" width="34.375" style="21" customWidth="1"/>
    <col min="13" max="13" width="9" style="24"/>
    <col min="14" max="16384" width="9" style="21"/>
  </cols>
  <sheetData>
    <row r="1" spans="1:13" ht="21" customHeight="1" x14ac:dyDescent="0.45">
      <c r="J1" s="22"/>
      <c r="K1" s="23"/>
    </row>
    <row r="2" spans="1:13" ht="7.5" customHeight="1" x14ac:dyDescent="0.45">
      <c r="K2" s="26"/>
    </row>
    <row r="3" spans="1:13" s="27" customFormat="1" ht="27" customHeight="1" x14ac:dyDescent="0.15">
      <c r="A3" s="290" t="s">
        <v>132</v>
      </c>
      <c r="B3" s="290"/>
      <c r="C3" s="290"/>
      <c r="D3" s="290"/>
      <c r="E3" s="290"/>
      <c r="F3" s="290"/>
      <c r="G3" s="290"/>
      <c r="H3" s="290"/>
      <c r="I3" s="290"/>
      <c r="J3" s="290"/>
      <c r="K3" s="290"/>
      <c r="M3" s="28"/>
    </row>
    <row r="4" spans="1:13" s="27" customFormat="1" ht="18" customHeight="1" thickBot="1" x14ac:dyDescent="0.2">
      <c r="A4" s="29"/>
      <c r="B4" s="29"/>
      <c r="C4" s="93"/>
      <c r="D4" s="93"/>
      <c r="E4" s="93"/>
      <c r="F4" s="93"/>
      <c r="G4" s="93"/>
      <c r="H4" s="93"/>
      <c r="I4" s="93"/>
      <c r="J4" s="93"/>
      <c r="K4" s="93"/>
      <c r="M4" s="28"/>
    </row>
    <row r="5" spans="1:13" s="25" customFormat="1" ht="21" customHeight="1" x14ac:dyDescent="0.45">
      <c r="A5" s="291" t="s">
        <v>23</v>
      </c>
      <c r="B5" s="293" t="s">
        <v>24</v>
      </c>
      <c r="C5" s="295" t="s">
        <v>25</v>
      </c>
      <c r="D5" s="297" t="s">
        <v>26</v>
      </c>
      <c r="E5" s="299" t="s">
        <v>27</v>
      </c>
      <c r="F5" s="300"/>
      <c r="G5" s="303" t="s">
        <v>28</v>
      </c>
      <c r="H5" s="303"/>
      <c r="I5" s="303"/>
      <c r="J5" s="303"/>
      <c r="K5" s="304"/>
      <c r="L5" s="309" t="s">
        <v>66</v>
      </c>
      <c r="M5" s="30"/>
    </row>
    <row r="6" spans="1:13" s="25" customFormat="1" ht="21" customHeight="1" thickBot="1" x14ac:dyDescent="0.5">
      <c r="A6" s="292"/>
      <c r="B6" s="294"/>
      <c r="C6" s="296"/>
      <c r="D6" s="298"/>
      <c r="E6" s="301"/>
      <c r="F6" s="302"/>
      <c r="G6" s="305"/>
      <c r="H6" s="305"/>
      <c r="I6" s="305"/>
      <c r="J6" s="305"/>
      <c r="K6" s="306"/>
      <c r="L6" s="310"/>
      <c r="M6" s="30"/>
    </row>
    <row r="7" spans="1:13" s="41" customFormat="1" ht="16.5" customHeight="1" thickTop="1" x14ac:dyDescent="0.15">
      <c r="A7" s="31"/>
      <c r="B7" s="32"/>
      <c r="C7" s="33"/>
      <c r="D7" s="34"/>
      <c r="E7" s="35"/>
      <c r="F7" s="36"/>
      <c r="G7" s="35"/>
      <c r="H7" s="37"/>
      <c r="I7" s="38"/>
      <c r="J7" s="39"/>
      <c r="K7" s="40"/>
      <c r="L7" s="260"/>
      <c r="M7" s="42"/>
    </row>
    <row r="8" spans="1:13" s="41" customFormat="1" ht="16.5" customHeight="1" x14ac:dyDescent="0.15">
      <c r="A8" s="43">
        <v>1</v>
      </c>
      <c r="B8" s="195">
        <v>45524</v>
      </c>
      <c r="C8" s="44">
        <f>WEEKDAY(B8)</f>
        <v>3</v>
      </c>
      <c r="D8" s="125">
        <v>0.72569444444444453</v>
      </c>
      <c r="E8" s="45" t="s">
        <v>29</v>
      </c>
      <c r="F8" s="36" t="s">
        <v>30</v>
      </c>
      <c r="G8" s="270" t="s">
        <v>138</v>
      </c>
      <c r="H8" s="37"/>
      <c r="I8" s="38"/>
      <c r="J8" s="47"/>
      <c r="K8" s="48"/>
      <c r="L8" s="261"/>
      <c r="M8" s="42"/>
    </row>
    <row r="9" spans="1:13" s="41" customFormat="1" ht="16.5" customHeight="1" x14ac:dyDescent="0.15">
      <c r="A9" s="43"/>
      <c r="B9" s="195"/>
      <c r="C9" s="44"/>
      <c r="D9" s="125">
        <v>0.92361111111111116</v>
      </c>
      <c r="E9" s="45" t="s">
        <v>12</v>
      </c>
      <c r="F9" s="36" t="s">
        <v>31</v>
      </c>
      <c r="G9" s="46"/>
      <c r="H9" s="37"/>
      <c r="I9" s="38"/>
      <c r="J9" s="47"/>
      <c r="K9" s="48"/>
      <c r="L9" s="251" t="s">
        <v>67</v>
      </c>
      <c r="M9" s="42"/>
    </row>
    <row r="10" spans="1:13" s="41" customFormat="1" ht="16.5" customHeight="1" x14ac:dyDescent="0.15">
      <c r="A10" s="43"/>
      <c r="B10" s="195"/>
      <c r="C10" s="44"/>
      <c r="D10" s="125"/>
      <c r="E10" s="45"/>
      <c r="F10" s="36"/>
      <c r="G10" s="270"/>
      <c r="H10" s="37"/>
      <c r="I10" s="38"/>
      <c r="J10" s="47"/>
      <c r="K10" s="48"/>
      <c r="L10" s="261"/>
      <c r="M10" s="42"/>
    </row>
    <row r="11" spans="1:13" s="41" customFormat="1" ht="16.5" customHeight="1" x14ac:dyDescent="0.15">
      <c r="A11" s="49"/>
      <c r="B11" s="196"/>
      <c r="C11" s="50"/>
      <c r="D11" s="51"/>
      <c r="E11" s="52"/>
      <c r="F11" s="53"/>
      <c r="G11" s="52"/>
      <c r="H11" s="54"/>
      <c r="I11" s="55"/>
      <c r="J11" s="56" t="s">
        <v>48</v>
      </c>
      <c r="K11" s="57" t="s">
        <v>33</v>
      </c>
      <c r="L11" s="262"/>
      <c r="M11" s="42"/>
    </row>
    <row r="12" spans="1:13" s="41" customFormat="1" ht="16.5" customHeight="1" x14ac:dyDescent="0.15">
      <c r="A12" s="31"/>
      <c r="B12" s="197"/>
      <c r="C12" s="268"/>
      <c r="D12" s="34"/>
      <c r="E12" s="35"/>
      <c r="F12" s="36"/>
      <c r="G12" s="35"/>
      <c r="H12" s="37"/>
      <c r="I12" s="38"/>
      <c r="J12" s="35"/>
      <c r="K12" s="59"/>
      <c r="L12" s="261"/>
      <c r="M12" s="42"/>
    </row>
    <row r="13" spans="1:13" s="41" customFormat="1" ht="16.5" customHeight="1" x14ac:dyDescent="0.15">
      <c r="A13" s="43">
        <f>A8+1</f>
        <v>2</v>
      </c>
      <c r="B13" s="195">
        <f>MAX(B7:B$11)+1</f>
        <v>45525</v>
      </c>
      <c r="C13" s="44">
        <f>WEEKDAY(B13)</f>
        <v>4</v>
      </c>
      <c r="D13" s="34">
        <v>0.33333333333333331</v>
      </c>
      <c r="E13" s="45" t="s">
        <v>12</v>
      </c>
      <c r="F13" s="36" t="s">
        <v>37</v>
      </c>
      <c r="G13" s="46" t="s">
        <v>55</v>
      </c>
      <c r="H13" s="61"/>
      <c r="I13" s="38"/>
      <c r="J13" s="35"/>
      <c r="K13" s="59"/>
      <c r="L13" s="251" t="s">
        <v>67</v>
      </c>
      <c r="M13" s="42"/>
    </row>
    <row r="14" spans="1:13" s="41" customFormat="1" ht="16.5" customHeight="1" x14ac:dyDescent="0.15">
      <c r="A14" s="43"/>
      <c r="B14" s="195"/>
      <c r="C14" s="44"/>
      <c r="D14" s="34">
        <v>0.36805555555555558</v>
      </c>
      <c r="E14" s="80" t="s">
        <v>32</v>
      </c>
      <c r="F14" s="36" t="s">
        <v>65</v>
      </c>
      <c r="G14" s="35"/>
      <c r="H14" s="61"/>
      <c r="I14" s="38"/>
      <c r="J14" s="35"/>
      <c r="K14" s="59"/>
      <c r="L14" s="251"/>
      <c r="M14" s="42"/>
    </row>
    <row r="15" spans="1:13" s="41" customFormat="1" ht="16.5" customHeight="1" x14ac:dyDescent="0.15">
      <c r="A15" s="43"/>
      <c r="B15" s="195"/>
      <c r="C15" s="44"/>
      <c r="D15" s="34"/>
      <c r="E15" s="45"/>
      <c r="F15" s="36"/>
      <c r="G15" s="60"/>
      <c r="H15" s="61" t="s">
        <v>36</v>
      </c>
      <c r="I15" s="38"/>
      <c r="J15" s="35"/>
      <c r="K15" s="59"/>
      <c r="L15" s="251" t="s">
        <v>72</v>
      </c>
      <c r="M15" s="42"/>
    </row>
    <row r="16" spans="1:13" s="41" customFormat="1" ht="16.5" customHeight="1" x14ac:dyDescent="0.15">
      <c r="A16" s="43"/>
      <c r="B16" s="195"/>
      <c r="C16" s="44"/>
      <c r="D16" s="34"/>
      <c r="E16" s="45"/>
      <c r="F16" s="36"/>
      <c r="G16" s="60"/>
      <c r="H16" s="61" t="s">
        <v>34</v>
      </c>
      <c r="I16" s="38"/>
      <c r="J16" s="35"/>
      <c r="K16" s="59"/>
      <c r="L16" s="251"/>
      <c r="M16" s="42"/>
    </row>
    <row r="17" spans="1:13" s="41" customFormat="1" ht="16.5" customHeight="1" x14ac:dyDescent="0.15">
      <c r="A17" s="43"/>
      <c r="B17" s="195"/>
      <c r="C17" s="44"/>
      <c r="D17" s="34"/>
      <c r="E17" s="45"/>
      <c r="F17" s="36"/>
      <c r="G17" s="60"/>
      <c r="H17" s="61" t="s">
        <v>38</v>
      </c>
      <c r="I17" s="38"/>
      <c r="J17" s="35"/>
      <c r="K17" s="59"/>
      <c r="L17" s="251"/>
      <c r="M17" s="42"/>
    </row>
    <row r="18" spans="1:13" s="41" customFormat="1" ht="16.5" customHeight="1" x14ac:dyDescent="0.15">
      <c r="A18" s="62"/>
      <c r="B18" s="196"/>
      <c r="C18" s="50"/>
      <c r="D18" s="51"/>
      <c r="E18" s="52"/>
      <c r="F18" s="53"/>
      <c r="G18" s="52"/>
      <c r="H18" s="54"/>
      <c r="I18" s="55"/>
      <c r="J18" s="56" t="s">
        <v>32</v>
      </c>
      <c r="K18" s="57" t="s">
        <v>33</v>
      </c>
      <c r="L18" s="262"/>
      <c r="M18" s="42"/>
    </row>
    <row r="19" spans="1:13" s="41" customFormat="1" ht="16.5" customHeight="1" x14ac:dyDescent="0.15">
      <c r="A19" s="31"/>
      <c r="B19" s="197"/>
      <c r="C19" s="58"/>
      <c r="D19" s="34"/>
      <c r="E19" s="35"/>
      <c r="F19" s="36"/>
      <c r="G19" s="35"/>
      <c r="H19" s="37"/>
      <c r="I19" s="38"/>
      <c r="J19" s="35"/>
      <c r="K19" s="59"/>
      <c r="L19" s="261"/>
      <c r="M19" s="42"/>
    </row>
    <row r="20" spans="1:13" s="41" customFormat="1" ht="16.5" customHeight="1" x14ac:dyDescent="0.15">
      <c r="A20" s="43">
        <f>A13+1</f>
        <v>3</v>
      </c>
      <c r="B20" s="195">
        <f>MAX(B$7:B13)+1</f>
        <v>45526</v>
      </c>
      <c r="C20" s="44">
        <f>WEEKDAY(B20)</f>
        <v>5</v>
      </c>
      <c r="D20" s="34"/>
      <c r="E20" s="63"/>
      <c r="F20" s="36"/>
      <c r="G20" s="46"/>
      <c r="H20" s="61" t="s">
        <v>38</v>
      </c>
      <c r="I20" s="38"/>
      <c r="J20" s="35"/>
      <c r="K20" s="59"/>
      <c r="L20" s="251" t="s">
        <v>72</v>
      </c>
      <c r="M20" s="42"/>
    </row>
    <row r="21" spans="1:13" s="41" customFormat="1" ht="16.5" customHeight="1" x14ac:dyDescent="0.15">
      <c r="A21" s="43"/>
      <c r="B21" s="195"/>
      <c r="C21" s="44"/>
      <c r="D21" s="34"/>
      <c r="E21" s="63"/>
      <c r="F21" s="36"/>
      <c r="G21" s="46"/>
      <c r="H21" s="61"/>
      <c r="I21" s="38"/>
      <c r="J21" s="35"/>
      <c r="K21" s="59"/>
      <c r="L21" s="261"/>
      <c r="M21" s="42"/>
    </row>
    <row r="22" spans="1:13" s="41" customFormat="1" ht="16.5" customHeight="1" x14ac:dyDescent="0.15">
      <c r="A22" s="62"/>
      <c r="B22" s="196"/>
      <c r="C22" s="50"/>
      <c r="D22" s="51"/>
      <c r="E22" s="52"/>
      <c r="F22" s="53"/>
      <c r="G22" s="52"/>
      <c r="H22" s="54"/>
      <c r="I22" s="55"/>
      <c r="J22" s="56" t="s">
        <v>32</v>
      </c>
      <c r="K22" s="57" t="s">
        <v>33</v>
      </c>
      <c r="L22" s="262"/>
      <c r="M22" s="42"/>
    </row>
    <row r="23" spans="1:13" s="41" customFormat="1" ht="16.5" customHeight="1" x14ac:dyDescent="0.15">
      <c r="A23" s="31"/>
      <c r="B23" s="197"/>
      <c r="C23" s="58"/>
      <c r="D23" s="34"/>
      <c r="E23" s="46"/>
      <c r="F23" s="64"/>
      <c r="G23" s="65"/>
      <c r="H23" s="60"/>
      <c r="I23" s="65"/>
      <c r="J23" s="35"/>
      <c r="K23" s="59"/>
      <c r="L23" s="261"/>
      <c r="M23" s="42"/>
    </row>
    <row r="24" spans="1:13" s="41" customFormat="1" ht="16.5" customHeight="1" x14ac:dyDescent="0.15">
      <c r="A24" s="43">
        <f>A20+1</f>
        <v>4</v>
      </c>
      <c r="B24" s="195">
        <f>MAX(B$7:B20)+1</f>
        <v>45527</v>
      </c>
      <c r="C24" s="44">
        <f>WEEKDAY(B24)</f>
        <v>6</v>
      </c>
      <c r="D24" s="34"/>
      <c r="E24" s="63"/>
      <c r="F24" s="36"/>
      <c r="G24" s="35"/>
      <c r="H24" s="61" t="s">
        <v>38</v>
      </c>
      <c r="I24" s="46"/>
      <c r="J24" s="35"/>
      <c r="K24" s="59"/>
      <c r="L24" s="251" t="s">
        <v>72</v>
      </c>
      <c r="M24" s="42"/>
    </row>
    <row r="25" spans="1:13" s="41" customFormat="1" ht="16.5" customHeight="1" x14ac:dyDescent="0.15">
      <c r="A25" s="43"/>
      <c r="B25" s="195"/>
      <c r="C25" s="44"/>
      <c r="D25" s="34"/>
      <c r="E25" s="63"/>
      <c r="F25" s="36"/>
      <c r="G25" s="35"/>
      <c r="H25" s="61"/>
      <c r="I25" s="46"/>
      <c r="J25" s="35"/>
      <c r="K25" s="59"/>
      <c r="L25" s="261"/>
      <c r="M25" s="42"/>
    </row>
    <row r="26" spans="1:13" s="41" customFormat="1" ht="16.5" customHeight="1" x14ac:dyDescent="0.15">
      <c r="A26" s="62"/>
      <c r="B26" s="196"/>
      <c r="C26" s="50"/>
      <c r="D26" s="51"/>
      <c r="E26" s="52"/>
      <c r="F26" s="53"/>
      <c r="G26" s="66"/>
      <c r="H26" s="67"/>
      <c r="I26" s="66"/>
      <c r="J26" s="56" t="s">
        <v>32</v>
      </c>
      <c r="K26" s="68" t="s">
        <v>39</v>
      </c>
      <c r="L26" s="262"/>
      <c r="M26" s="42"/>
    </row>
    <row r="27" spans="1:13" s="41" customFormat="1" ht="16.5" customHeight="1" x14ac:dyDescent="0.15">
      <c r="A27" s="31"/>
      <c r="B27" s="197"/>
      <c r="C27" s="58"/>
      <c r="D27" s="34"/>
      <c r="E27" s="46"/>
      <c r="F27" s="64"/>
      <c r="G27" s="65"/>
      <c r="H27" s="60"/>
      <c r="I27" s="65"/>
      <c r="J27" s="35"/>
      <c r="K27" s="59"/>
      <c r="L27" s="261"/>
      <c r="M27" s="42"/>
    </row>
    <row r="28" spans="1:13" s="41" customFormat="1" ht="16.5" customHeight="1" x14ac:dyDescent="0.15">
      <c r="A28" s="43">
        <f>A24+1</f>
        <v>5</v>
      </c>
      <c r="B28" s="195">
        <f>MAX(B$7:B24)+1</f>
        <v>45528</v>
      </c>
      <c r="C28" s="126">
        <f>WEEKDAY(B28)</f>
        <v>7</v>
      </c>
      <c r="D28" s="34"/>
      <c r="E28" s="63"/>
      <c r="F28" s="36"/>
      <c r="G28" s="35"/>
      <c r="H28" s="61" t="s">
        <v>38</v>
      </c>
      <c r="I28" s="46"/>
      <c r="J28" s="35"/>
      <c r="K28" s="59"/>
      <c r="L28" s="251" t="s">
        <v>72</v>
      </c>
      <c r="M28" s="42"/>
    </row>
    <row r="29" spans="1:13" s="41" customFormat="1" ht="16.5" customHeight="1" x14ac:dyDescent="0.15">
      <c r="A29" s="43"/>
      <c r="B29" s="195"/>
      <c r="C29" s="126"/>
      <c r="D29" s="34"/>
      <c r="E29" s="63"/>
      <c r="F29" s="36"/>
      <c r="G29" s="35"/>
      <c r="H29" s="61"/>
      <c r="I29" s="46"/>
      <c r="J29" s="35"/>
      <c r="K29" s="59"/>
      <c r="L29" s="261"/>
      <c r="M29" s="42"/>
    </row>
    <row r="30" spans="1:13" s="41" customFormat="1" ht="16.5" customHeight="1" x14ac:dyDescent="0.15">
      <c r="A30" s="62"/>
      <c r="B30" s="196"/>
      <c r="C30" s="137"/>
      <c r="D30" s="51"/>
      <c r="E30" s="52"/>
      <c r="F30" s="53"/>
      <c r="G30" s="66"/>
      <c r="H30" s="67"/>
      <c r="I30" s="66"/>
      <c r="J30" s="56" t="s">
        <v>32</v>
      </c>
      <c r="K30" s="68" t="s">
        <v>39</v>
      </c>
      <c r="L30" s="262"/>
      <c r="M30" s="42"/>
    </row>
    <row r="31" spans="1:13" s="70" customFormat="1" ht="16.5" customHeight="1" x14ac:dyDescent="0.15">
      <c r="A31" s="69"/>
      <c r="B31" s="195"/>
      <c r="C31" s="138"/>
      <c r="D31" s="34"/>
      <c r="E31" s="46"/>
      <c r="F31" s="64"/>
      <c r="G31" s="35"/>
      <c r="H31" s="60"/>
      <c r="I31" s="23"/>
      <c r="J31" s="35"/>
      <c r="K31" s="59"/>
      <c r="L31" s="263"/>
      <c r="M31" s="71"/>
    </row>
    <row r="32" spans="1:13" s="70" customFormat="1" ht="16.5" customHeight="1" x14ac:dyDescent="0.15">
      <c r="A32" s="43">
        <f>A28+1</f>
        <v>6</v>
      </c>
      <c r="B32" s="195">
        <f>MAX(B$7:B28)+1</f>
        <v>45529</v>
      </c>
      <c r="C32" s="126">
        <f>WEEKDAY(B32)</f>
        <v>1</v>
      </c>
      <c r="D32" s="34"/>
      <c r="E32" s="63"/>
      <c r="F32" s="64"/>
      <c r="G32" s="46"/>
      <c r="H32" s="61" t="s">
        <v>38</v>
      </c>
      <c r="I32" s="23"/>
      <c r="J32" s="35"/>
      <c r="K32" s="59"/>
      <c r="L32" s="251" t="s">
        <v>72</v>
      </c>
      <c r="M32" s="71"/>
    </row>
    <row r="33" spans="1:13" s="70" customFormat="1" ht="16.5" customHeight="1" x14ac:dyDescent="0.15">
      <c r="A33" s="43"/>
      <c r="B33" s="195"/>
      <c r="C33" s="44"/>
      <c r="D33" s="34"/>
      <c r="E33" s="63"/>
      <c r="F33" s="64"/>
      <c r="G33" s="46"/>
      <c r="H33" s="61"/>
      <c r="I33" s="23"/>
      <c r="J33" s="35"/>
      <c r="K33" s="59"/>
      <c r="L33" s="263"/>
      <c r="M33" s="71"/>
    </row>
    <row r="34" spans="1:13" s="70" customFormat="1" ht="16.5" customHeight="1" x14ac:dyDescent="0.15">
      <c r="A34" s="72"/>
      <c r="B34" s="196"/>
      <c r="C34" s="50"/>
      <c r="D34" s="51"/>
      <c r="E34" s="52"/>
      <c r="F34" s="53"/>
      <c r="G34" s="52"/>
      <c r="H34" s="67"/>
      <c r="I34" s="66"/>
      <c r="J34" s="56" t="s">
        <v>32</v>
      </c>
      <c r="K34" s="68" t="s">
        <v>39</v>
      </c>
      <c r="L34" s="265"/>
      <c r="M34" s="71"/>
    </row>
    <row r="35" spans="1:13" s="70" customFormat="1" ht="16.5" customHeight="1" x14ac:dyDescent="0.15">
      <c r="A35" s="73"/>
      <c r="B35" s="197"/>
      <c r="C35" s="58"/>
      <c r="D35" s="34"/>
      <c r="E35" s="35"/>
      <c r="F35" s="36"/>
      <c r="G35" s="35"/>
      <c r="H35" s="60"/>
      <c r="I35" s="23"/>
      <c r="J35" s="35"/>
      <c r="K35" s="59"/>
      <c r="L35" s="263"/>
      <c r="M35" s="71"/>
    </row>
    <row r="36" spans="1:13" s="70" customFormat="1" ht="16.5" customHeight="1" x14ac:dyDescent="0.15">
      <c r="A36" s="43">
        <f>A32+1</f>
        <v>7</v>
      </c>
      <c r="B36" s="195">
        <f>MAX(B$7:B34)+1</f>
        <v>45530</v>
      </c>
      <c r="C36" s="44">
        <f>WEEKDAY(B36)</f>
        <v>2</v>
      </c>
      <c r="D36" s="34"/>
      <c r="E36" s="45"/>
      <c r="F36" s="36"/>
      <c r="G36" s="46"/>
      <c r="H36" s="61" t="s">
        <v>38</v>
      </c>
      <c r="I36" s="23"/>
      <c r="J36" s="46"/>
      <c r="K36" s="74"/>
      <c r="L36" s="251" t="s">
        <v>72</v>
      </c>
      <c r="M36" s="71"/>
    </row>
    <row r="37" spans="1:13" s="70" customFormat="1" ht="16.5" customHeight="1" x14ac:dyDescent="0.15">
      <c r="A37" s="43"/>
      <c r="B37" s="195"/>
      <c r="C37" s="44"/>
      <c r="D37" s="34"/>
      <c r="E37" s="45"/>
      <c r="F37" s="36"/>
      <c r="G37" s="46"/>
      <c r="H37" s="61"/>
      <c r="I37" s="23"/>
      <c r="J37" s="46"/>
      <c r="K37" s="74"/>
      <c r="L37" s="263"/>
      <c r="M37" s="71"/>
    </row>
    <row r="38" spans="1:13" s="70" customFormat="1" ht="16.5" customHeight="1" x14ac:dyDescent="0.15">
      <c r="A38" s="75"/>
      <c r="B38" s="196"/>
      <c r="C38" s="50"/>
      <c r="D38" s="51"/>
      <c r="E38" s="76"/>
      <c r="F38" s="77"/>
      <c r="G38" s="52"/>
      <c r="H38" s="67"/>
      <c r="I38" s="66"/>
      <c r="J38" s="56" t="s">
        <v>32</v>
      </c>
      <c r="K38" s="68" t="s">
        <v>39</v>
      </c>
      <c r="L38" s="265"/>
      <c r="M38" s="71"/>
    </row>
    <row r="39" spans="1:13" s="70" customFormat="1" ht="16.5" customHeight="1" x14ac:dyDescent="0.15">
      <c r="A39" s="69"/>
      <c r="B39" s="195"/>
      <c r="C39" s="33"/>
      <c r="D39" s="34"/>
      <c r="E39" s="46"/>
      <c r="F39" s="64"/>
      <c r="G39" s="35"/>
      <c r="H39" s="60"/>
      <c r="I39" s="23"/>
      <c r="J39" s="35"/>
      <c r="K39" s="59"/>
      <c r="L39" s="263"/>
      <c r="M39" s="71"/>
    </row>
    <row r="40" spans="1:13" s="70" customFormat="1" ht="16.5" customHeight="1" x14ac:dyDescent="0.15">
      <c r="A40" s="43">
        <f>A36+1</f>
        <v>8</v>
      </c>
      <c r="B40" s="195">
        <f>MAX(B$7:B36)+1</f>
        <v>45531</v>
      </c>
      <c r="C40" s="44">
        <f>WEEKDAY(B40)</f>
        <v>3</v>
      </c>
      <c r="D40" s="34"/>
      <c r="E40" s="63"/>
      <c r="F40" s="64"/>
      <c r="G40" s="46"/>
      <c r="H40" s="61" t="s">
        <v>38</v>
      </c>
      <c r="I40" s="23"/>
      <c r="J40" s="35"/>
      <c r="K40" s="59"/>
      <c r="L40" s="251" t="s">
        <v>72</v>
      </c>
      <c r="M40" s="71"/>
    </row>
    <row r="41" spans="1:13" s="70" customFormat="1" ht="16.5" customHeight="1" x14ac:dyDescent="0.15">
      <c r="A41" s="43"/>
      <c r="B41" s="195"/>
      <c r="C41" s="44"/>
      <c r="D41" s="34"/>
      <c r="E41" s="63"/>
      <c r="F41" s="64"/>
      <c r="G41" s="46"/>
      <c r="H41" s="61"/>
      <c r="I41" s="23"/>
      <c r="J41" s="35"/>
      <c r="K41" s="59"/>
      <c r="L41" s="263"/>
      <c r="M41" s="71"/>
    </row>
    <row r="42" spans="1:13" s="70" customFormat="1" ht="16.5" customHeight="1" x14ac:dyDescent="0.15">
      <c r="A42" s="72"/>
      <c r="B42" s="196"/>
      <c r="C42" s="50"/>
      <c r="D42" s="51"/>
      <c r="E42" s="52"/>
      <c r="F42" s="53"/>
      <c r="G42" s="52"/>
      <c r="H42" s="67"/>
      <c r="I42" s="66"/>
      <c r="J42" s="56" t="s">
        <v>32</v>
      </c>
      <c r="K42" s="68" t="s">
        <v>39</v>
      </c>
      <c r="L42" s="265"/>
      <c r="M42" s="71"/>
    </row>
    <row r="43" spans="1:13" s="70" customFormat="1" ht="16.5" customHeight="1" x14ac:dyDescent="0.15">
      <c r="A43" s="73"/>
      <c r="B43" s="197"/>
      <c r="C43" s="58"/>
      <c r="D43" s="34"/>
      <c r="E43" s="35"/>
      <c r="F43" s="78"/>
      <c r="G43" s="35"/>
      <c r="H43" s="60"/>
      <c r="I43" s="23"/>
      <c r="J43" s="35"/>
      <c r="K43" s="59"/>
      <c r="L43" s="263"/>
      <c r="M43" s="71"/>
    </row>
    <row r="44" spans="1:13" s="70" customFormat="1" ht="16.5" customHeight="1" x14ac:dyDescent="0.15">
      <c r="A44" s="43">
        <f>A40+1</f>
        <v>9</v>
      </c>
      <c r="B44" s="195">
        <f>MAX(B$7:B42)+1</f>
        <v>45532</v>
      </c>
      <c r="C44" s="44">
        <f>WEEKDAY(B44)</f>
        <v>4</v>
      </c>
      <c r="D44" s="34"/>
      <c r="E44" s="63"/>
      <c r="F44" s="36"/>
      <c r="G44" s="46"/>
      <c r="H44" s="61" t="s">
        <v>38</v>
      </c>
      <c r="I44" s="23"/>
      <c r="J44" s="35"/>
      <c r="K44" s="59"/>
      <c r="L44" s="251" t="s">
        <v>72</v>
      </c>
      <c r="M44" s="71"/>
    </row>
    <row r="45" spans="1:13" s="70" customFormat="1" ht="16.5" customHeight="1" x14ac:dyDescent="0.15">
      <c r="A45" s="43"/>
      <c r="B45" s="195"/>
      <c r="C45" s="44"/>
      <c r="D45" s="34"/>
      <c r="E45" s="63"/>
      <c r="F45" s="36"/>
      <c r="G45" s="46"/>
      <c r="H45" s="61"/>
      <c r="I45" s="23"/>
      <c r="J45" s="35"/>
      <c r="K45" s="59"/>
      <c r="L45" s="263"/>
      <c r="M45" s="71"/>
    </row>
    <row r="46" spans="1:13" s="70" customFormat="1" ht="16.5" customHeight="1" x14ac:dyDescent="0.15">
      <c r="A46" s="75"/>
      <c r="B46" s="196"/>
      <c r="C46" s="50"/>
      <c r="D46" s="51"/>
      <c r="E46" s="76"/>
      <c r="F46" s="77"/>
      <c r="G46" s="52"/>
      <c r="H46" s="67"/>
      <c r="I46" s="66"/>
      <c r="J46" s="56" t="s">
        <v>32</v>
      </c>
      <c r="K46" s="68" t="s">
        <v>39</v>
      </c>
      <c r="L46" s="265"/>
      <c r="M46" s="71"/>
    </row>
    <row r="47" spans="1:13" s="70" customFormat="1" ht="16.5" customHeight="1" x14ac:dyDescent="0.15">
      <c r="A47" s="73"/>
      <c r="B47" s="197"/>
      <c r="C47" s="58"/>
      <c r="D47" s="34"/>
      <c r="E47" s="35"/>
      <c r="F47" s="78"/>
      <c r="G47" s="35"/>
      <c r="H47" s="60"/>
      <c r="I47" s="23"/>
      <c r="J47" s="35"/>
      <c r="K47" s="59"/>
      <c r="L47" s="263"/>
      <c r="M47" s="71"/>
    </row>
    <row r="48" spans="1:13" s="70" customFormat="1" ht="16.5" customHeight="1" x14ac:dyDescent="0.15">
      <c r="A48" s="43">
        <f>A44+1</f>
        <v>10</v>
      </c>
      <c r="B48" s="195">
        <f>MAX(B$7:B46)+1</f>
        <v>45533</v>
      </c>
      <c r="C48" s="44">
        <f>WEEKDAY(B48)</f>
        <v>5</v>
      </c>
      <c r="D48" s="34"/>
      <c r="E48" s="63"/>
      <c r="F48" s="36"/>
      <c r="G48" s="46"/>
      <c r="H48" s="61" t="s">
        <v>38</v>
      </c>
      <c r="I48" s="23"/>
      <c r="J48" s="35"/>
      <c r="K48" s="59"/>
      <c r="L48" s="251" t="s">
        <v>72</v>
      </c>
      <c r="M48" s="71"/>
    </row>
    <row r="49" spans="1:13" s="70" customFormat="1" ht="16.5" customHeight="1" x14ac:dyDescent="0.15">
      <c r="A49" s="43"/>
      <c r="B49" s="195"/>
      <c r="C49" s="44"/>
      <c r="D49" s="34"/>
      <c r="E49" s="63"/>
      <c r="F49" s="36"/>
      <c r="G49" s="46"/>
      <c r="H49" s="61"/>
      <c r="I49" s="23"/>
      <c r="J49" s="35"/>
      <c r="K49" s="59"/>
      <c r="L49" s="263"/>
      <c r="M49" s="71"/>
    </row>
    <row r="50" spans="1:13" s="70" customFormat="1" ht="16.5" customHeight="1" x14ac:dyDescent="0.15">
      <c r="A50" s="75"/>
      <c r="B50" s="196"/>
      <c r="C50" s="50"/>
      <c r="D50" s="51"/>
      <c r="E50" s="76"/>
      <c r="F50" s="77"/>
      <c r="G50" s="52"/>
      <c r="H50" s="67"/>
      <c r="I50" s="66"/>
      <c r="J50" s="56" t="s">
        <v>32</v>
      </c>
      <c r="K50" s="68" t="s">
        <v>39</v>
      </c>
      <c r="L50" s="265"/>
      <c r="M50" s="71"/>
    </row>
    <row r="51" spans="1:13" s="70" customFormat="1" ht="16.5" customHeight="1" x14ac:dyDescent="0.15">
      <c r="A51" s="73"/>
      <c r="B51" s="197"/>
      <c r="C51" s="58"/>
      <c r="D51" s="34"/>
      <c r="E51" s="35"/>
      <c r="F51" s="78"/>
      <c r="G51" s="35"/>
      <c r="H51" s="60"/>
      <c r="I51" s="23"/>
      <c r="J51" s="35"/>
      <c r="K51" s="59"/>
      <c r="L51" s="263"/>
      <c r="M51" s="71"/>
    </row>
    <row r="52" spans="1:13" s="70" customFormat="1" ht="16.5" customHeight="1" x14ac:dyDescent="0.15">
      <c r="A52" s="43">
        <f>A48+1</f>
        <v>11</v>
      </c>
      <c r="B52" s="195">
        <f>MAX(B$7:B50)+1</f>
        <v>45534</v>
      </c>
      <c r="C52" s="44">
        <f>WEEKDAY(B52)</f>
        <v>6</v>
      </c>
      <c r="D52" s="34"/>
      <c r="E52" s="63"/>
      <c r="F52" s="36"/>
      <c r="G52" s="46"/>
      <c r="H52" s="61" t="s">
        <v>38</v>
      </c>
      <c r="I52" s="23"/>
      <c r="J52" s="35"/>
      <c r="K52" s="59"/>
      <c r="L52" s="251" t="s">
        <v>72</v>
      </c>
      <c r="M52" s="71"/>
    </row>
    <row r="53" spans="1:13" s="70" customFormat="1" ht="16.5" customHeight="1" x14ac:dyDescent="0.15">
      <c r="A53" s="43"/>
      <c r="B53" s="195"/>
      <c r="C53" s="44"/>
      <c r="D53" s="34"/>
      <c r="E53" s="63"/>
      <c r="F53" s="36"/>
      <c r="G53" s="46"/>
      <c r="H53" s="61"/>
      <c r="I53" s="23"/>
      <c r="J53" s="35"/>
      <c r="K53" s="59"/>
      <c r="L53" s="263"/>
      <c r="M53" s="71"/>
    </row>
    <row r="54" spans="1:13" s="70" customFormat="1" ht="16.5" customHeight="1" x14ac:dyDescent="0.15">
      <c r="A54" s="75"/>
      <c r="B54" s="196"/>
      <c r="C54" s="50"/>
      <c r="D54" s="51"/>
      <c r="E54" s="76"/>
      <c r="F54" s="77"/>
      <c r="G54" s="52"/>
      <c r="H54" s="67"/>
      <c r="I54" s="66"/>
      <c r="J54" s="56" t="s">
        <v>32</v>
      </c>
      <c r="K54" s="68" t="s">
        <v>39</v>
      </c>
      <c r="L54" s="265"/>
      <c r="M54" s="71"/>
    </row>
    <row r="55" spans="1:13" s="70" customFormat="1" ht="16.5" customHeight="1" x14ac:dyDescent="0.15">
      <c r="A55" s="73"/>
      <c r="B55" s="197"/>
      <c r="C55" s="58"/>
      <c r="D55" s="34"/>
      <c r="E55" s="35"/>
      <c r="F55" s="36"/>
      <c r="G55" s="35"/>
      <c r="H55" s="60"/>
      <c r="I55" s="23"/>
      <c r="J55" s="35"/>
      <c r="K55" s="79"/>
      <c r="L55" s="263"/>
      <c r="M55" s="71"/>
    </row>
    <row r="56" spans="1:13" s="70" customFormat="1" ht="16.5" customHeight="1" x14ac:dyDescent="0.15">
      <c r="A56" s="43">
        <f>A52+1</f>
        <v>12</v>
      </c>
      <c r="B56" s="195">
        <f>MAX(B$7:B54)+1</f>
        <v>45535</v>
      </c>
      <c r="C56" s="126">
        <f>WEEKDAY(B56)</f>
        <v>7</v>
      </c>
      <c r="D56" s="34"/>
      <c r="E56" s="63"/>
      <c r="F56" s="36"/>
      <c r="G56" s="46"/>
      <c r="H56" s="61" t="s">
        <v>38</v>
      </c>
      <c r="I56" s="23"/>
      <c r="J56" s="35"/>
      <c r="K56" s="59"/>
      <c r="L56" s="251" t="s">
        <v>72</v>
      </c>
      <c r="M56" s="71"/>
    </row>
    <row r="57" spans="1:13" s="70" customFormat="1" ht="16.5" customHeight="1" x14ac:dyDescent="0.15">
      <c r="A57" s="43"/>
      <c r="B57" s="195"/>
      <c r="C57" s="126"/>
      <c r="D57" s="34"/>
      <c r="E57" s="63"/>
      <c r="F57" s="36"/>
      <c r="G57" s="46"/>
      <c r="H57" s="61"/>
      <c r="I57" s="23"/>
      <c r="J57" s="35"/>
      <c r="K57" s="59"/>
      <c r="L57" s="263"/>
      <c r="M57" s="71"/>
    </row>
    <row r="58" spans="1:13" s="70" customFormat="1" ht="16.5" customHeight="1" x14ac:dyDescent="0.15">
      <c r="A58" s="75"/>
      <c r="B58" s="196"/>
      <c r="C58" s="137"/>
      <c r="D58" s="51"/>
      <c r="E58" s="52"/>
      <c r="F58" s="53"/>
      <c r="G58" s="52"/>
      <c r="H58" s="67"/>
      <c r="I58" s="66"/>
      <c r="J58" s="56" t="s">
        <v>32</v>
      </c>
      <c r="K58" s="68" t="s">
        <v>39</v>
      </c>
      <c r="L58" s="265"/>
      <c r="M58" s="71"/>
    </row>
    <row r="59" spans="1:13" s="70" customFormat="1" ht="16.5" customHeight="1" x14ac:dyDescent="0.15">
      <c r="A59" s="73"/>
      <c r="B59" s="197"/>
      <c r="C59" s="194"/>
      <c r="D59" s="34"/>
      <c r="E59" s="60"/>
      <c r="F59" s="36"/>
      <c r="G59" s="35"/>
      <c r="H59" s="60"/>
      <c r="I59" s="23"/>
      <c r="J59" s="35"/>
      <c r="K59" s="79"/>
      <c r="L59" s="263"/>
      <c r="M59" s="71"/>
    </row>
    <row r="60" spans="1:13" s="70" customFormat="1" ht="16.5" customHeight="1" x14ac:dyDescent="0.15">
      <c r="A60" s="43">
        <f>A56+1</f>
        <v>13</v>
      </c>
      <c r="B60" s="195">
        <f>MAX(B$7:B58)+1</f>
        <v>45536</v>
      </c>
      <c r="C60" s="126">
        <f>WEEKDAY(B60)</f>
        <v>1</v>
      </c>
      <c r="D60" s="34"/>
      <c r="E60" s="80"/>
      <c r="F60" s="81"/>
      <c r="G60" s="46"/>
      <c r="H60" s="61" t="s">
        <v>38</v>
      </c>
      <c r="I60" s="38"/>
      <c r="J60" s="46"/>
      <c r="K60" s="59"/>
      <c r="L60" s="251" t="s">
        <v>72</v>
      </c>
      <c r="M60" s="71"/>
    </row>
    <row r="61" spans="1:13" s="70" customFormat="1" ht="16.5" customHeight="1" x14ac:dyDescent="0.15">
      <c r="A61" s="43"/>
      <c r="B61" s="195"/>
      <c r="C61" s="44"/>
      <c r="D61" s="34"/>
      <c r="E61" s="80"/>
      <c r="F61" s="81"/>
      <c r="G61" s="46"/>
      <c r="H61" s="61"/>
      <c r="I61" s="38"/>
      <c r="J61" s="46"/>
      <c r="K61" s="59"/>
      <c r="L61" s="263"/>
      <c r="M61" s="71"/>
    </row>
    <row r="62" spans="1:13" s="70" customFormat="1" ht="16.5" customHeight="1" x14ac:dyDescent="0.15">
      <c r="A62" s="75"/>
      <c r="B62" s="196"/>
      <c r="C62" s="50"/>
      <c r="D62" s="51"/>
      <c r="E62" s="52"/>
      <c r="F62" s="53"/>
      <c r="G62" s="52"/>
      <c r="H62" s="67"/>
      <c r="I62" s="66"/>
      <c r="J62" s="56" t="s">
        <v>32</v>
      </c>
      <c r="K62" s="68" t="s">
        <v>39</v>
      </c>
      <c r="L62" s="265"/>
      <c r="M62" s="71"/>
    </row>
    <row r="63" spans="1:13" s="70" customFormat="1" ht="16.5" customHeight="1" x14ac:dyDescent="0.15">
      <c r="A63" s="73"/>
      <c r="B63" s="197"/>
      <c r="C63" s="58"/>
      <c r="D63" s="34"/>
      <c r="E63" s="60"/>
      <c r="F63" s="36"/>
      <c r="G63" s="35"/>
      <c r="H63" s="60"/>
      <c r="I63" s="23"/>
      <c r="J63" s="35"/>
      <c r="K63" s="79"/>
      <c r="L63" s="263"/>
      <c r="M63" s="71"/>
    </row>
    <row r="64" spans="1:13" s="70" customFormat="1" ht="16.5" customHeight="1" x14ac:dyDescent="0.15">
      <c r="A64" s="43">
        <f>A60+1</f>
        <v>14</v>
      </c>
      <c r="B64" s="195">
        <f>MAX(B$7:B62)+1</f>
        <v>45537</v>
      </c>
      <c r="C64" s="44">
        <f>WEEKDAY(B64)</f>
        <v>2</v>
      </c>
      <c r="D64" s="34"/>
      <c r="E64" s="80"/>
      <c r="F64" s="81"/>
      <c r="G64" s="46"/>
      <c r="H64" s="61" t="s">
        <v>38</v>
      </c>
      <c r="I64" s="38"/>
      <c r="J64" s="46"/>
      <c r="K64" s="59"/>
      <c r="L64" s="251" t="s">
        <v>72</v>
      </c>
      <c r="M64" s="71"/>
    </row>
    <row r="65" spans="1:13" s="70" customFormat="1" ht="16.5" customHeight="1" x14ac:dyDescent="0.15">
      <c r="A65" s="43"/>
      <c r="B65" s="243" t="s">
        <v>137</v>
      </c>
      <c r="C65" s="44"/>
      <c r="D65" s="34"/>
      <c r="E65" s="80"/>
      <c r="F65" s="81"/>
      <c r="G65" s="46"/>
      <c r="H65" s="61"/>
      <c r="I65" s="38"/>
      <c r="J65" s="46"/>
      <c r="K65" s="59"/>
      <c r="L65" s="263"/>
      <c r="M65" s="71"/>
    </row>
    <row r="66" spans="1:13" s="70" customFormat="1" ht="16.5" customHeight="1" x14ac:dyDescent="0.15">
      <c r="A66" s="75"/>
      <c r="B66" s="196"/>
      <c r="C66" s="50"/>
      <c r="D66" s="51"/>
      <c r="E66" s="52"/>
      <c r="F66" s="53"/>
      <c r="G66" s="52"/>
      <c r="H66" s="67"/>
      <c r="I66" s="66"/>
      <c r="J66" s="56" t="s">
        <v>32</v>
      </c>
      <c r="K66" s="68" t="s">
        <v>39</v>
      </c>
      <c r="L66" s="265"/>
      <c r="M66" s="71"/>
    </row>
    <row r="67" spans="1:13" s="70" customFormat="1" ht="16.5" customHeight="1" x14ac:dyDescent="0.15">
      <c r="A67" s="73"/>
      <c r="B67" s="197"/>
      <c r="C67" s="58"/>
      <c r="D67" s="34"/>
      <c r="E67" s="60"/>
      <c r="F67" s="36"/>
      <c r="G67" s="35"/>
      <c r="H67" s="60"/>
      <c r="I67" s="23"/>
      <c r="J67" s="35"/>
      <c r="K67" s="79"/>
      <c r="L67" s="263"/>
      <c r="M67" s="71"/>
    </row>
    <row r="68" spans="1:13" s="70" customFormat="1" ht="16.5" customHeight="1" x14ac:dyDescent="0.15">
      <c r="A68" s="43">
        <f>A64+1</f>
        <v>15</v>
      </c>
      <c r="B68" s="195">
        <f>MAX(B$7:B66)+1</f>
        <v>45538</v>
      </c>
      <c r="C68" s="44">
        <f>WEEKDAY(B68)</f>
        <v>3</v>
      </c>
      <c r="D68" s="34"/>
      <c r="E68" s="80"/>
      <c r="F68" s="81"/>
      <c r="G68" s="46"/>
      <c r="H68" s="61" t="s">
        <v>40</v>
      </c>
      <c r="I68" s="38"/>
      <c r="J68" s="46"/>
      <c r="K68" s="59"/>
      <c r="L68" s="251" t="s">
        <v>72</v>
      </c>
      <c r="M68" s="71"/>
    </row>
    <row r="69" spans="1:13" s="70" customFormat="1" ht="16.5" customHeight="1" x14ac:dyDescent="0.15">
      <c r="A69" s="43"/>
      <c r="B69" s="195"/>
      <c r="C69" s="44"/>
      <c r="D69" s="34"/>
      <c r="E69" s="80"/>
      <c r="F69" s="81"/>
      <c r="G69" s="46"/>
      <c r="H69" s="61"/>
      <c r="I69" s="38"/>
      <c r="J69" s="46"/>
      <c r="K69" s="59"/>
      <c r="L69" s="263"/>
      <c r="M69" s="71"/>
    </row>
    <row r="70" spans="1:13" s="70" customFormat="1" ht="16.5" customHeight="1" x14ac:dyDescent="0.15">
      <c r="A70" s="75"/>
      <c r="B70" s="196"/>
      <c r="C70" s="50"/>
      <c r="D70" s="51"/>
      <c r="E70" s="52"/>
      <c r="F70" s="53"/>
      <c r="G70" s="52"/>
      <c r="H70" s="67"/>
      <c r="I70" s="66"/>
      <c r="J70" s="56" t="s">
        <v>32</v>
      </c>
      <c r="K70" s="68" t="s">
        <v>39</v>
      </c>
      <c r="L70" s="265"/>
      <c r="M70" s="71"/>
    </row>
    <row r="71" spans="1:13" s="70" customFormat="1" ht="16.5" customHeight="1" x14ac:dyDescent="0.15">
      <c r="A71" s="73"/>
      <c r="B71" s="197"/>
      <c r="C71" s="58"/>
      <c r="D71" s="34"/>
      <c r="E71" s="60"/>
      <c r="F71" s="36"/>
      <c r="G71" s="35"/>
      <c r="H71" s="60"/>
      <c r="I71" s="23"/>
      <c r="J71" s="35"/>
      <c r="K71" s="79"/>
      <c r="L71" s="263"/>
      <c r="M71" s="71"/>
    </row>
    <row r="72" spans="1:13" s="70" customFormat="1" ht="16.5" customHeight="1" x14ac:dyDescent="0.15">
      <c r="A72" s="43">
        <f>A68+1</f>
        <v>16</v>
      </c>
      <c r="B72" s="195">
        <f>MAX(B$7:B70)+1</f>
        <v>45539</v>
      </c>
      <c r="C72" s="44">
        <f>WEEKDAY(B72)</f>
        <v>4</v>
      </c>
      <c r="D72" s="34">
        <v>0.40972222222222227</v>
      </c>
      <c r="E72" s="80" t="s">
        <v>32</v>
      </c>
      <c r="F72" s="81" t="s">
        <v>42</v>
      </c>
      <c r="G72" s="46" t="s">
        <v>130</v>
      </c>
      <c r="H72" s="61"/>
      <c r="I72" s="38"/>
      <c r="J72" s="46"/>
      <c r="K72" s="59"/>
      <c r="L72" s="251" t="s">
        <v>67</v>
      </c>
      <c r="M72" s="71"/>
    </row>
    <row r="73" spans="1:13" s="70" customFormat="1" ht="16.5" customHeight="1" x14ac:dyDescent="0.15">
      <c r="A73" s="43"/>
      <c r="B73" s="32"/>
      <c r="C73" s="44"/>
      <c r="D73" s="34">
        <v>0.44097222222222227</v>
      </c>
      <c r="E73" s="80" t="s">
        <v>12</v>
      </c>
      <c r="F73" s="81" t="s">
        <v>31</v>
      </c>
      <c r="G73" s="46"/>
      <c r="H73" s="61"/>
      <c r="I73" s="38"/>
      <c r="J73" s="46"/>
      <c r="K73" s="59"/>
      <c r="L73" s="251" t="s">
        <v>155</v>
      </c>
      <c r="M73" s="71"/>
    </row>
    <row r="74" spans="1:13" s="70" customFormat="1" ht="16.5" customHeight="1" x14ac:dyDescent="0.15">
      <c r="A74" s="43"/>
      <c r="B74" s="32"/>
      <c r="C74" s="44"/>
      <c r="D74" s="125">
        <v>0.50694444444444442</v>
      </c>
      <c r="E74" s="80" t="s">
        <v>12</v>
      </c>
      <c r="F74" s="81" t="s">
        <v>37</v>
      </c>
      <c r="G74" s="46" t="s">
        <v>53</v>
      </c>
      <c r="H74" s="61"/>
      <c r="I74" s="38"/>
      <c r="J74" s="46"/>
      <c r="K74" s="59"/>
      <c r="L74" s="263"/>
      <c r="M74" s="71"/>
    </row>
    <row r="75" spans="1:13" s="70" customFormat="1" ht="16.5" customHeight="1" x14ac:dyDescent="0.15">
      <c r="A75" s="43"/>
      <c r="B75" s="32"/>
      <c r="C75" s="44"/>
      <c r="D75" s="125">
        <v>0.62847222222222221</v>
      </c>
      <c r="E75" s="80" t="s">
        <v>43</v>
      </c>
      <c r="F75" s="81" t="s">
        <v>44</v>
      </c>
      <c r="G75" s="35"/>
      <c r="H75" s="61"/>
      <c r="I75" s="38"/>
      <c r="J75" s="46"/>
      <c r="K75" s="59"/>
      <c r="L75" s="263"/>
      <c r="M75" s="71"/>
    </row>
    <row r="76" spans="1:13" s="70" customFormat="1" ht="16.5" customHeight="1" thickBot="1" x14ac:dyDescent="0.2">
      <c r="A76" s="83"/>
      <c r="B76" s="84"/>
      <c r="C76" s="85"/>
      <c r="D76" s="86"/>
      <c r="E76" s="87"/>
      <c r="F76" s="88"/>
      <c r="G76" s="87"/>
      <c r="H76" s="89"/>
      <c r="I76" s="90"/>
      <c r="J76" s="87"/>
      <c r="K76" s="91"/>
      <c r="L76" s="264"/>
      <c r="M76" s="71"/>
    </row>
    <row r="77" spans="1:13" ht="16.5" customHeight="1" x14ac:dyDescent="0.45"/>
    <row r="78" spans="1:13" ht="16.5" customHeight="1" x14ac:dyDescent="0.45">
      <c r="A78" s="92" t="s">
        <v>45</v>
      </c>
    </row>
    <row r="79" spans="1:13" x14ac:dyDescent="0.45">
      <c r="A79" s="116" t="s">
        <v>140</v>
      </c>
    </row>
  </sheetData>
  <mergeCells count="8">
    <mergeCell ref="L5:L6"/>
    <mergeCell ref="A3:K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FY2024 Annual Plan(2.2)</vt:lpstr>
      <vt:lpstr>R6年度計画表2.2</vt:lpstr>
      <vt:lpstr>R5年度計画表4.24</vt:lpstr>
      <vt:lpstr>R5年度計画表4.11</vt:lpstr>
      <vt:lpstr>R5年度計画表1.19</vt:lpstr>
      <vt:lpstr>第1次(サイパン）</vt:lpstr>
      <vt:lpstr>第2次（パガン）</vt:lpstr>
      <vt:lpstr>第3次（グアム）</vt:lpstr>
      <vt:lpstr>第4次（サイパン）</vt:lpstr>
      <vt:lpstr>第5次（テニアン）</vt:lpstr>
      <vt:lpstr>遺骨収集</vt:lpstr>
      <vt:lpstr>第6次（テニアン）</vt:lpstr>
      <vt:lpstr>'FY2024 Annual Plan(2.2)'!Print_Area</vt:lpstr>
      <vt:lpstr>'R5年度計画表1.19'!Print_Area</vt:lpstr>
      <vt:lpstr>'R5年度計画表4.11'!Print_Area</vt:lpstr>
      <vt:lpstr>'R5年度計画表4.24'!Print_Area</vt:lpstr>
      <vt:lpstr>'R6年度計画表2.2'!Print_Area</vt:lpstr>
      <vt:lpstr>遺骨収集!Print_Area</vt:lpstr>
      <vt:lpstr>'第1次(サイパン）'!Print_Area</vt:lpstr>
      <vt:lpstr>'第2次（パガン）'!Print_Area</vt:lpstr>
      <vt:lpstr>'第3次（グアム）'!Print_Area</vt:lpstr>
      <vt:lpstr>'第4次（サイパン）'!Print_Area</vt:lpstr>
      <vt:lpstr>'第5次（テニアン）'!Print_Area</vt:lpstr>
      <vt:lpstr>'第6次（テニアン）'!Print_Area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Arisa</dc:creator>
  <cp:lastModifiedBy>菅谷徹</cp:lastModifiedBy>
  <cp:lastPrinted>2024-02-26T00:23:28Z</cp:lastPrinted>
  <dcterms:created xsi:type="dcterms:W3CDTF">2016-02-28T08:10:58Z</dcterms:created>
  <dcterms:modified xsi:type="dcterms:W3CDTF">2024-02-26T00:36:27Z</dcterms:modified>
</cp:coreProperties>
</file>