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192.168.1.250\share1\⑦R04\⑩業者選定\旅行業者\上半期現地調査②（マリアナ2次-7次、パラオ1次-3次）\依頼\日程表(車両記載ver)\"/>
    </mc:Choice>
  </mc:AlternateContent>
  <xr:revisionPtr revIDLastSave="0" documentId="13_ncr:1_{443513BA-C911-4BC8-9A10-1C3FDD4FC898}" xr6:coauthVersionLast="47" xr6:coauthVersionMax="47" xr10:uidLastSave="{00000000-0000-0000-0000-000000000000}"/>
  <bookViews>
    <workbookView xWindow="-110" yWindow="-110" windowWidth="19420" windowHeight="10420" tabRatio="811" firstSheet="2" activeTab="7" xr2:uid="{00000000-000D-0000-FFFF-FFFF00000000}"/>
  </bookViews>
  <sheets>
    <sheet name="R3年度スケジュール(赤木氏参考資料)0216" sheetId="83" state="hidden" r:id="rId1"/>
    <sheet name="R4年度計画表0131" sheetId="82" state="hidden" r:id="rId2"/>
    <sheet name="第２次(グアム)" sheetId="66" r:id="rId3"/>
    <sheet name="第３次(サイパン)" sheetId="65" r:id="rId4"/>
    <sheet name="第４次(テニアン)" sheetId="85" r:id="rId5"/>
    <sheet name="第５次(グアム)" sheetId="68" r:id="rId6"/>
    <sheet name="第６次(サイパン)" sheetId="86" r:id="rId7"/>
    <sheet name="第７次(テニアン)" sheetId="87" r:id="rId8"/>
  </sheets>
  <definedNames>
    <definedName name="_xlnm.Print_Area" localSheetId="0">'R3年度スケジュール(赤木氏参考資料)0216'!$A$1:$AJ$39</definedName>
    <definedName name="_xlnm.Print_Area" localSheetId="1">'R4年度計画表0131'!$A$1:$K$25</definedName>
    <definedName name="_xlnm.Print_Area" localSheetId="2">'第２次(グアム)'!$A$1:$L$51</definedName>
    <definedName name="_xlnm.Print_Area" localSheetId="3">'第３次(サイパン)'!$A$1:$L$80</definedName>
    <definedName name="_xlnm.Print_Area" localSheetId="4">'第４次(テニアン)'!$A$1:$L$88</definedName>
    <definedName name="_xlnm.Print_Area" localSheetId="5">'第５次(グアム)'!$A$1:$L$47</definedName>
    <definedName name="_xlnm.Print_Area" localSheetId="6">'第６次(サイパン)'!$A$1:$L$80</definedName>
    <definedName name="_xlnm.Print_Area" localSheetId="7">'第７次(テニアン)'!$A$1:$L$88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2" i="87" l="1"/>
  <c r="A12" i="87"/>
  <c r="A22" i="87" s="1"/>
  <c r="A26" i="87" s="1"/>
  <c r="A30" i="87" s="1"/>
  <c r="A34" i="87" s="1"/>
  <c r="A38" i="87" s="1"/>
  <c r="A42" i="87" s="1"/>
  <c r="A46" i="87" s="1"/>
  <c r="A50" i="87" s="1"/>
  <c r="A54" i="87" s="1"/>
  <c r="A58" i="87" s="1"/>
  <c r="A62" i="87" s="1"/>
  <c r="A66" i="87" s="1"/>
  <c r="A70" i="87" s="1"/>
  <c r="A74" i="87" s="1"/>
  <c r="A81" i="87" s="1"/>
  <c r="C8" i="87"/>
  <c r="B12" i="86"/>
  <c r="C12" i="86" s="1"/>
  <c r="A12" i="86"/>
  <c r="A21" i="86" s="1"/>
  <c r="A25" i="86" s="1"/>
  <c r="A29" i="86" s="1"/>
  <c r="A33" i="86" s="1"/>
  <c r="A37" i="86" s="1"/>
  <c r="A41" i="86" s="1"/>
  <c r="A45" i="86" s="1"/>
  <c r="A49" i="86" s="1"/>
  <c r="A53" i="86" s="1"/>
  <c r="A57" i="86" s="1"/>
  <c r="A61" i="86" s="1"/>
  <c r="A65" i="86" s="1"/>
  <c r="A72" i="86" s="1"/>
  <c r="C8" i="86"/>
  <c r="B12" i="85"/>
  <c r="C12" i="85" s="1"/>
  <c r="A12" i="85"/>
  <c r="A22" i="85" s="1"/>
  <c r="A26" i="85" s="1"/>
  <c r="A30" i="85" s="1"/>
  <c r="A34" i="85" s="1"/>
  <c r="A38" i="85" s="1"/>
  <c r="A42" i="85" s="1"/>
  <c r="A46" i="85" s="1"/>
  <c r="A50" i="85" s="1"/>
  <c r="A54" i="85" s="1"/>
  <c r="A58" i="85" s="1"/>
  <c r="A62" i="85" s="1"/>
  <c r="A66" i="85" s="1"/>
  <c r="A70" i="85" s="1"/>
  <c r="A74" i="85" s="1"/>
  <c r="A81" i="85" s="1"/>
  <c r="C8" i="85"/>
  <c r="B21" i="86" l="1"/>
  <c r="C21" i="86" s="1"/>
  <c r="C12" i="87"/>
  <c r="B22" i="87"/>
  <c r="B22" i="85"/>
  <c r="B26" i="85" s="1"/>
  <c r="C26" i="85" s="1"/>
  <c r="B25" i="86" l="1"/>
  <c r="C25" i="86" s="1"/>
  <c r="C22" i="87"/>
  <c r="B26" i="87"/>
  <c r="B30" i="87" s="1"/>
  <c r="C30" i="87" s="1"/>
  <c r="C22" i="85"/>
  <c r="B30" i="85"/>
  <c r="C30" i="85" s="1"/>
  <c r="B29" i="86" l="1"/>
  <c r="C29" i="86" s="1"/>
  <c r="C26" i="87"/>
  <c r="B34" i="87"/>
  <c r="C34" i="87" s="1"/>
  <c r="B33" i="86"/>
  <c r="C33" i="86" s="1"/>
  <c r="B34" i="85"/>
  <c r="C34" i="85" s="1"/>
  <c r="B38" i="87" l="1"/>
  <c r="C38" i="87" s="1"/>
  <c r="B37" i="86"/>
  <c r="C37" i="86" s="1"/>
  <c r="B38" i="85"/>
  <c r="B42" i="85"/>
  <c r="C42" i="85" s="1"/>
  <c r="B42" i="87" l="1"/>
  <c r="C42" i="87" s="1"/>
  <c r="B41" i="86"/>
  <c r="B45" i="86" s="1"/>
  <c r="C45" i="86" s="1"/>
  <c r="C38" i="85"/>
  <c r="B46" i="85"/>
  <c r="C46" i="85" s="1"/>
  <c r="B46" i="87" l="1"/>
  <c r="C46" i="87" s="1"/>
  <c r="B50" i="85"/>
  <c r="C50" i="85" s="1"/>
  <c r="B50" i="87"/>
  <c r="C41" i="86"/>
  <c r="B49" i="86"/>
  <c r="C49" i="86" s="1"/>
  <c r="B54" i="85"/>
  <c r="C50" i="87" l="1"/>
  <c r="B54" i="87"/>
  <c r="B53" i="86"/>
  <c r="C53" i="86" s="1"/>
  <c r="C54" i="85"/>
  <c r="B58" i="85"/>
  <c r="C54" i="87" l="1"/>
  <c r="B58" i="87"/>
  <c r="B57" i="86"/>
  <c r="C57" i="86" s="1"/>
  <c r="C58" i="85"/>
  <c r="B62" i="85"/>
  <c r="B61" i="86" l="1"/>
  <c r="C61" i="86" s="1"/>
  <c r="B65" i="86"/>
  <c r="C65" i="86" s="1"/>
  <c r="C58" i="87"/>
  <c r="B62" i="87"/>
  <c r="C62" i="85"/>
  <c r="B66" i="85"/>
  <c r="C66" i="85" s="1"/>
  <c r="B72" i="86" l="1"/>
  <c r="C72" i="86" s="1"/>
  <c r="C62" i="87"/>
  <c r="B66" i="87"/>
  <c r="B70" i="85"/>
  <c r="C70" i="85" s="1"/>
  <c r="B74" i="85" l="1"/>
  <c r="C74" i="85" s="1"/>
  <c r="C66" i="87"/>
  <c r="B70" i="87"/>
  <c r="B81" i="85" l="1"/>
  <c r="C81" i="85" s="1"/>
  <c r="C70" i="87"/>
  <c r="B74" i="87"/>
  <c r="C74" i="87" l="1"/>
  <c r="B81" i="87"/>
  <c r="C81" i="87" s="1"/>
  <c r="J7" i="82" l="1"/>
  <c r="I7" i="82"/>
  <c r="F7" i="82"/>
  <c r="AH6" i="83" l="1"/>
  <c r="AH7" i="83" s="1"/>
  <c r="AH8" i="83" s="1"/>
  <c r="AH9" i="83" s="1"/>
  <c r="AH10" i="83" s="1"/>
  <c r="AH11" i="83" s="1"/>
  <c r="AH12" i="83" s="1"/>
  <c r="AH13" i="83" s="1"/>
  <c r="AH14" i="83" s="1"/>
  <c r="AH15" i="83" s="1"/>
  <c r="AH16" i="83" s="1"/>
  <c r="AH17" i="83" s="1"/>
  <c r="AH18" i="83" s="1"/>
  <c r="AH19" i="83" s="1"/>
  <c r="AH20" i="83" s="1"/>
  <c r="AH21" i="83" s="1"/>
  <c r="AH22" i="83" s="1"/>
  <c r="AH23" i="83" s="1"/>
  <c r="AH24" i="83" s="1"/>
  <c r="AH25" i="83" s="1"/>
  <c r="AH26" i="83" s="1"/>
  <c r="AH27" i="83" s="1"/>
  <c r="AH28" i="83" s="1"/>
  <c r="AH29" i="83" s="1"/>
  <c r="AH30" i="83" s="1"/>
  <c r="AH31" i="83" s="1"/>
  <c r="AH32" i="83" s="1"/>
  <c r="AH33" i="83" s="1"/>
  <c r="AH34" i="83" s="1"/>
  <c r="AE6" i="83"/>
  <c r="AE7" i="83" s="1"/>
  <c r="AE8" i="83" s="1"/>
  <c r="AE9" i="83" s="1"/>
  <c r="AE10" i="83" s="1"/>
  <c r="AE11" i="83" s="1"/>
  <c r="AE12" i="83" s="1"/>
  <c r="AE13" i="83" s="1"/>
  <c r="AE14" i="83" s="1"/>
  <c r="AE15" i="83" s="1"/>
  <c r="AE16" i="83" s="1"/>
  <c r="AE17" i="83" s="1"/>
  <c r="AE18" i="83" s="1"/>
  <c r="AE19" i="83" s="1"/>
  <c r="AE20" i="83" s="1"/>
  <c r="AE21" i="83" s="1"/>
  <c r="AE22" i="83" s="1"/>
  <c r="AE23" i="83" s="1"/>
  <c r="AE24" i="83" s="1"/>
  <c r="AE25" i="83" s="1"/>
  <c r="AE26" i="83" s="1"/>
  <c r="AE27" i="83" s="1"/>
  <c r="AE28" i="83" s="1"/>
  <c r="AE29" i="83" s="1"/>
  <c r="AE30" i="83" s="1"/>
  <c r="AE31" i="83" s="1"/>
  <c r="AB6" i="83"/>
  <c r="AB7" i="83" s="1"/>
  <c r="AB8" i="83" s="1"/>
  <c r="AB9" i="83" s="1"/>
  <c r="AB10" i="83" s="1"/>
  <c r="AB11" i="83" s="1"/>
  <c r="AB12" i="83" s="1"/>
  <c r="AB13" i="83" s="1"/>
  <c r="AB14" i="83" s="1"/>
  <c r="AB15" i="83" s="1"/>
  <c r="AB16" i="83" s="1"/>
  <c r="AB17" i="83" s="1"/>
  <c r="AB18" i="83" s="1"/>
  <c r="AB19" i="83" s="1"/>
  <c r="AB20" i="83" s="1"/>
  <c r="AB21" i="83" s="1"/>
  <c r="AB22" i="83" s="1"/>
  <c r="AB23" i="83" s="1"/>
  <c r="AB24" i="83" s="1"/>
  <c r="AB25" i="83" s="1"/>
  <c r="AB26" i="83" s="1"/>
  <c r="AB27" i="83" s="1"/>
  <c r="AB28" i="83" s="1"/>
  <c r="AB29" i="83" s="1"/>
  <c r="AB30" i="83" s="1"/>
  <c r="AB31" i="83" s="1"/>
  <c r="AB32" i="83" s="1"/>
  <c r="AB33" i="83" s="1"/>
  <c r="AB34" i="83" s="1"/>
  <c r="Y6" i="83"/>
  <c r="Y7" i="83" s="1"/>
  <c r="Y8" i="83" s="1"/>
  <c r="Y9" i="83" s="1"/>
  <c r="Y10" i="83" s="1"/>
  <c r="Y11" i="83" s="1"/>
  <c r="Y12" i="83" s="1"/>
  <c r="Y13" i="83" s="1"/>
  <c r="Y14" i="83" s="1"/>
  <c r="Y15" i="83" s="1"/>
  <c r="Y16" i="83" s="1"/>
  <c r="Y17" i="83" s="1"/>
  <c r="Y18" i="83" s="1"/>
  <c r="Y19" i="83" s="1"/>
  <c r="Y20" i="83" s="1"/>
  <c r="Y21" i="83" s="1"/>
  <c r="Y22" i="83" s="1"/>
  <c r="Y23" i="83" s="1"/>
  <c r="Y24" i="83" s="1"/>
  <c r="Y25" i="83" s="1"/>
  <c r="Y26" i="83" s="1"/>
  <c r="Y27" i="83" s="1"/>
  <c r="Y28" i="83" s="1"/>
  <c r="Y29" i="83" s="1"/>
  <c r="Y30" i="83" s="1"/>
  <c r="Y31" i="83" s="1"/>
  <c r="Y32" i="83" s="1"/>
  <c r="Y33" i="83" s="1"/>
  <c r="Y34" i="83" s="1"/>
  <c r="V6" i="83"/>
  <c r="V7" i="83" s="1"/>
  <c r="V8" i="83" s="1"/>
  <c r="V9" i="83" s="1"/>
  <c r="V10" i="83" s="1"/>
  <c r="V11" i="83" s="1"/>
  <c r="V12" i="83" s="1"/>
  <c r="V13" i="83" s="1"/>
  <c r="V14" i="83" s="1"/>
  <c r="V15" i="83" s="1"/>
  <c r="V16" i="83" s="1"/>
  <c r="V17" i="83" s="1"/>
  <c r="V18" i="83" s="1"/>
  <c r="V19" i="83" s="1"/>
  <c r="V20" i="83" s="1"/>
  <c r="V21" i="83" s="1"/>
  <c r="V22" i="83" s="1"/>
  <c r="V23" i="83" s="1"/>
  <c r="V24" i="83" s="1"/>
  <c r="V25" i="83" s="1"/>
  <c r="V26" i="83" s="1"/>
  <c r="V27" i="83" s="1"/>
  <c r="V28" i="83" s="1"/>
  <c r="V29" i="83" s="1"/>
  <c r="V30" i="83" s="1"/>
  <c r="V31" i="83" s="1"/>
  <c r="V32" i="83" s="1"/>
  <c r="V33" i="83" s="1"/>
  <c r="S6" i="83"/>
  <c r="S7" i="83" s="1"/>
  <c r="S8" i="83" s="1"/>
  <c r="S9" i="83" s="1"/>
  <c r="S10" i="83" s="1"/>
  <c r="S11" i="83" s="1"/>
  <c r="S12" i="83" s="1"/>
  <c r="S13" i="83" s="1"/>
  <c r="S14" i="83" s="1"/>
  <c r="S15" i="83" s="1"/>
  <c r="S16" i="83" s="1"/>
  <c r="S17" i="83" s="1"/>
  <c r="S18" i="83" s="1"/>
  <c r="S19" i="83" s="1"/>
  <c r="S20" i="83" s="1"/>
  <c r="S21" i="83" s="1"/>
  <c r="S22" i="83" s="1"/>
  <c r="S23" i="83" s="1"/>
  <c r="S24" i="83" s="1"/>
  <c r="S25" i="83" s="1"/>
  <c r="S26" i="83" s="1"/>
  <c r="S27" i="83" s="1"/>
  <c r="S28" i="83" s="1"/>
  <c r="S29" i="83" s="1"/>
  <c r="S30" i="83" s="1"/>
  <c r="S31" i="83" s="1"/>
  <c r="S32" i="83" s="1"/>
  <c r="S33" i="83" s="1"/>
  <c r="S34" i="83" s="1"/>
  <c r="P6" i="83"/>
  <c r="P7" i="83" s="1"/>
  <c r="P8" i="83" s="1"/>
  <c r="P9" i="83" s="1"/>
  <c r="P10" i="83" s="1"/>
  <c r="P11" i="83" s="1"/>
  <c r="P12" i="83" s="1"/>
  <c r="P13" i="83" s="1"/>
  <c r="P14" i="83" s="1"/>
  <c r="P15" i="83" s="1"/>
  <c r="P16" i="83" s="1"/>
  <c r="P17" i="83" s="1"/>
  <c r="P18" i="83" s="1"/>
  <c r="P19" i="83" s="1"/>
  <c r="P20" i="83" s="1"/>
  <c r="P21" i="83" s="1"/>
  <c r="P22" i="83" s="1"/>
  <c r="P23" i="83" s="1"/>
  <c r="P24" i="83" s="1"/>
  <c r="P25" i="83" s="1"/>
  <c r="P26" i="83" s="1"/>
  <c r="P27" i="83" s="1"/>
  <c r="P28" i="83" s="1"/>
  <c r="P29" i="83" s="1"/>
  <c r="P30" i="83" s="1"/>
  <c r="P31" i="83" s="1"/>
  <c r="P32" i="83" s="1"/>
  <c r="P33" i="83" s="1"/>
  <c r="M6" i="83"/>
  <c r="M7" i="83" s="1"/>
  <c r="M8" i="83" s="1"/>
  <c r="M9" i="83" s="1"/>
  <c r="M10" i="83" s="1"/>
  <c r="M11" i="83" s="1"/>
  <c r="M12" i="83" s="1"/>
  <c r="M13" i="83" s="1"/>
  <c r="M14" i="83" s="1"/>
  <c r="M15" i="83" s="1"/>
  <c r="M16" i="83" s="1"/>
  <c r="M17" i="83" s="1"/>
  <c r="M18" i="83" s="1"/>
  <c r="M19" i="83" s="1"/>
  <c r="M20" i="83" s="1"/>
  <c r="M21" i="83" s="1"/>
  <c r="M22" i="83" s="1"/>
  <c r="M23" i="83" s="1"/>
  <c r="M24" i="83" s="1"/>
  <c r="M25" i="83" s="1"/>
  <c r="M26" i="83" s="1"/>
  <c r="M27" i="83" s="1"/>
  <c r="M28" i="83" s="1"/>
  <c r="M29" i="83" s="1"/>
  <c r="M30" i="83" s="1"/>
  <c r="M31" i="83" s="1"/>
  <c r="M32" i="83" s="1"/>
  <c r="M33" i="83" s="1"/>
  <c r="M34" i="83" s="1"/>
  <c r="J6" i="83"/>
  <c r="J7" i="83" s="1"/>
  <c r="J8" i="83" s="1"/>
  <c r="J9" i="83" s="1"/>
  <c r="J10" i="83" s="1"/>
  <c r="J11" i="83" s="1"/>
  <c r="J12" i="83" s="1"/>
  <c r="J13" i="83" s="1"/>
  <c r="J14" i="83" s="1"/>
  <c r="J15" i="83" s="1"/>
  <c r="J16" i="83" s="1"/>
  <c r="J17" i="83" s="1"/>
  <c r="J18" i="83" s="1"/>
  <c r="J19" i="83" s="1"/>
  <c r="J20" i="83" s="1"/>
  <c r="J21" i="83" s="1"/>
  <c r="J22" i="83" s="1"/>
  <c r="J23" i="83" s="1"/>
  <c r="J24" i="83" s="1"/>
  <c r="J25" i="83" s="1"/>
  <c r="J26" i="83" s="1"/>
  <c r="J27" i="83" s="1"/>
  <c r="J28" i="83" s="1"/>
  <c r="J29" i="83" s="1"/>
  <c r="J30" i="83" s="1"/>
  <c r="J31" i="83" s="1"/>
  <c r="J32" i="83" s="1"/>
  <c r="J33" i="83" s="1"/>
  <c r="J34" i="83" s="1"/>
  <c r="G6" i="83"/>
  <c r="G7" i="83" s="1"/>
  <c r="G8" i="83" s="1"/>
  <c r="G9" i="83" s="1"/>
  <c r="G10" i="83" s="1"/>
  <c r="G11" i="83" s="1"/>
  <c r="G12" i="83" s="1"/>
  <c r="G13" i="83" s="1"/>
  <c r="G14" i="83" s="1"/>
  <c r="G15" i="83" s="1"/>
  <c r="G16" i="83" s="1"/>
  <c r="G17" i="83" s="1"/>
  <c r="G18" i="83" s="1"/>
  <c r="G19" i="83" s="1"/>
  <c r="G20" i="83" s="1"/>
  <c r="G21" i="83" s="1"/>
  <c r="G22" i="83" s="1"/>
  <c r="G23" i="83" s="1"/>
  <c r="G24" i="83" s="1"/>
  <c r="G25" i="83" s="1"/>
  <c r="G26" i="83" s="1"/>
  <c r="G27" i="83" s="1"/>
  <c r="G28" i="83" s="1"/>
  <c r="G29" i="83" s="1"/>
  <c r="G30" i="83" s="1"/>
  <c r="G31" i="83" s="1"/>
  <c r="G32" i="83" s="1"/>
  <c r="G33" i="83" s="1"/>
  <c r="D6" i="83"/>
  <c r="D7" i="83" s="1"/>
  <c r="D8" i="83" s="1"/>
  <c r="D9" i="83" s="1"/>
  <c r="D10" i="83" s="1"/>
  <c r="D11" i="83" s="1"/>
  <c r="D12" i="83" s="1"/>
  <c r="D13" i="83" s="1"/>
  <c r="D14" i="83" s="1"/>
  <c r="D15" i="83" s="1"/>
  <c r="D16" i="83" s="1"/>
  <c r="D17" i="83" s="1"/>
  <c r="D18" i="83" s="1"/>
  <c r="D19" i="83" s="1"/>
  <c r="D20" i="83" s="1"/>
  <c r="D21" i="83" s="1"/>
  <c r="D22" i="83" s="1"/>
  <c r="D23" i="83" s="1"/>
  <c r="D24" i="83" s="1"/>
  <c r="D25" i="83" s="1"/>
  <c r="D26" i="83" s="1"/>
  <c r="D27" i="83" s="1"/>
  <c r="D28" i="83" s="1"/>
  <c r="D29" i="83" s="1"/>
  <c r="D30" i="83" s="1"/>
  <c r="D31" i="83" s="1"/>
  <c r="D32" i="83" s="1"/>
  <c r="D33" i="83" s="1"/>
  <c r="D34" i="83" s="1"/>
  <c r="A6" i="83"/>
  <c r="A7" i="83" s="1"/>
  <c r="A8" i="83" s="1"/>
  <c r="A9" i="83" s="1"/>
  <c r="A10" i="83" s="1"/>
  <c r="A11" i="83" s="1"/>
  <c r="A12" i="83" s="1"/>
  <c r="A13" i="83" s="1"/>
  <c r="A14" i="83" s="1"/>
  <c r="A15" i="83" s="1"/>
  <c r="A16" i="83" s="1"/>
  <c r="A17" i="83" s="1"/>
  <c r="A18" i="83" s="1"/>
  <c r="A19" i="83" s="1"/>
  <c r="A20" i="83" s="1"/>
  <c r="A21" i="83" s="1"/>
  <c r="A22" i="83" s="1"/>
  <c r="A23" i="83" s="1"/>
  <c r="A24" i="83" s="1"/>
  <c r="A25" i="83" s="1"/>
  <c r="A26" i="83" s="1"/>
  <c r="A27" i="83" s="1"/>
  <c r="A28" i="83" s="1"/>
  <c r="A29" i="83" s="1"/>
  <c r="A30" i="83" s="1"/>
  <c r="A31" i="83" s="1"/>
  <c r="A32" i="83" s="1"/>
  <c r="A33" i="83" s="1"/>
  <c r="AH35" i="83" l="1"/>
  <c r="AE32" i="83"/>
  <c r="AB35" i="83"/>
  <c r="Y35" i="83"/>
  <c r="V34" i="83"/>
  <c r="S35" i="83"/>
  <c r="P34" i="83"/>
  <c r="M35" i="83"/>
  <c r="J35" i="83"/>
  <c r="G34" i="83"/>
  <c r="D35" i="83"/>
  <c r="A34" i="83"/>
  <c r="AI1" i="83"/>
  <c r="J13" i="82"/>
  <c r="I13" i="82"/>
  <c r="F13" i="82"/>
  <c r="J12" i="82"/>
  <c r="I12" i="82"/>
  <c r="F12" i="82"/>
  <c r="J11" i="82"/>
  <c r="I11" i="82"/>
  <c r="F11" i="82"/>
  <c r="J10" i="82"/>
  <c r="I10" i="82"/>
  <c r="F10" i="82"/>
  <c r="J9" i="82"/>
  <c r="I9" i="82"/>
  <c r="F9" i="82"/>
  <c r="J8" i="82"/>
  <c r="I8" i="82"/>
  <c r="F8" i="82"/>
  <c r="J6" i="82"/>
  <c r="I6" i="82"/>
  <c r="F6" i="82"/>
  <c r="J5" i="82"/>
  <c r="I5" i="82"/>
  <c r="F5" i="82"/>
  <c r="K1" i="82"/>
  <c r="B14" i="68" l="1"/>
  <c r="B20" i="68" s="1"/>
  <c r="A14" i="68"/>
  <c r="A20" i="68" s="1"/>
  <c r="A24" i="68" s="1"/>
  <c r="A27" i="68" s="1"/>
  <c r="A30" i="68" s="1"/>
  <c r="A33" i="68" s="1"/>
  <c r="A36" i="68" s="1"/>
  <c r="A39" i="68" s="1"/>
  <c r="A42" i="68" s="1"/>
  <c r="C8" i="68"/>
  <c r="C20" i="68" l="1"/>
  <c r="C14" i="68"/>
  <c r="B24" i="68"/>
  <c r="C24" i="68" s="1"/>
  <c r="B14" i="66"/>
  <c r="A14" i="66"/>
  <c r="A20" i="66" s="1"/>
  <c r="A24" i="66" s="1"/>
  <c r="A27" i="66" s="1"/>
  <c r="A30" i="66" s="1"/>
  <c r="A33" i="66" s="1"/>
  <c r="A36" i="66" s="1"/>
  <c r="C8" i="66"/>
  <c r="A39" i="66" l="1"/>
  <c r="A43" i="66" s="1"/>
  <c r="A46" i="66" s="1"/>
  <c r="B27" i="68"/>
  <c r="C27" i="68" s="1"/>
  <c r="C14" i="66"/>
  <c r="B20" i="66"/>
  <c r="C20" i="66" s="1"/>
  <c r="B30" i="68" l="1"/>
  <c r="C30" i="68" s="1"/>
  <c r="B24" i="66"/>
  <c r="B33" i="68" l="1"/>
  <c r="B36" i="68" s="1"/>
  <c r="B39" i="68" s="1"/>
  <c r="C39" i="68" s="1"/>
  <c r="C33" i="68"/>
  <c r="C24" i="66"/>
  <c r="B27" i="66"/>
  <c r="B30" i="66" l="1"/>
  <c r="C36" i="68"/>
  <c r="B42" i="68"/>
  <c r="C27" i="66"/>
  <c r="C30" i="66" l="1"/>
  <c r="B33" i="66"/>
  <c r="B36" i="66" s="1"/>
  <c r="C42" i="68"/>
  <c r="C36" i="66" l="1"/>
  <c r="B39" i="66"/>
  <c r="C33" i="66"/>
  <c r="C39" i="66" l="1"/>
  <c r="B43" i="66"/>
  <c r="C43" i="66" s="1"/>
  <c r="B46" i="66" l="1"/>
  <c r="C46" i="66" s="1"/>
  <c r="B12" i="65" l="1"/>
  <c r="A12" i="65"/>
  <c r="A21" i="65" s="1"/>
  <c r="A25" i="65" s="1"/>
  <c r="A29" i="65" s="1"/>
  <c r="A33" i="65" s="1"/>
  <c r="A37" i="65" s="1"/>
  <c r="A41" i="65" s="1"/>
  <c r="A45" i="65" s="1"/>
  <c r="A49" i="65" s="1"/>
  <c r="A53" i="65" s="1"/>
  <c r="C8" i="65"/>
  <c r="A57" i="65" l="1"/>
  <c r="B21" i="65"/>
  <c r="C21" i="65" s="1"/>
  <c r="C12" i="65"/>
  <c r="A61" i="65" l="1"/>
  <c r="A65" i="65" s="1"/>
  <c r="A72" i="65" s="1"/>
  <c r="B25" i="65"/>
  <c r="C25" i="65" l="1"/>
  <c r="B29" i="65"/>
  <c r="C29" i="65" l="1"/>
  <c r="B33" i="65"/>
  <c r="C33" i="65" l="1"/>
  <c r="B37" i="65"/>
  <c r="C37" i="65" l="1"/>
  <c r="B41" i="65"/>
  <c r="C41" i="65" s="1"/>
  <c r="B45" i="65" l="1"/>
  <c r="C45" i="65" s="1"/>
  <c r="B49" i="65" l="1"/>
  <c r="C49" i="65" s="1"/>
  <c r="B53" i="65" l="1"/>
  <c r="C53" i="65" l="1"/>
  <c r="B57" i="65"/>
  <c r="C57" i="65" l="1"/>
  <c r="B61" i="65"/>
  <c r="C61" i="65" l="1"/>
  <c r="B65" i="65"/>
  <c r="C65" i="65" l="1"/>
  <c r="B72" i="65"/>
  <c r="C72" i="65" s="1"/>
</calcChain>
</file>

<file path=xl/sharedStrings.xml><?xml version="1.0" encoding="utf-8"?>
<sst xmlns="http://schemas.openxmlformats.org/spreadsheetml/2006/main" count="1003" uniqueCount="134">
  <si>
    <t>派遣区分</t>
    <rPh sb="0" eb="2">
      <t>ハケン</t>
    </rPh>
    <rPh sb="2" eb="4">
      <t>クブン</t>
    </rPh>
    <phoneticPr fontId="1"/>
  </si>
  <si>
    <t>日程</t>
    <rPh sb="0" eb="2">
      <t>ニッテイ</t>
    </rPh>
    <phoneticPr fontId="1"/>
  </si>
  <si>
    <t>期間</t>
    <rPh sb="0" eb="2">
      <t>キカン</t>
    </rPh>
    <phoneticPr fontId="1"/>
  </si>
  <si>
    <t>備考</t>
    <rPh sb="0" eb="2">
      <t>ビコウ</t>
    </rPh>
    <phoneticPr fontId="1"/>
  </si>
  <si>
    <t>現地調査</t>
    <rPh sb="0" eb="2">
      <t>ゲンチ</t>
    </rPh>
    <rPh sb="2" eb="4">
      <t>チョウサ</t>
    </rPh>
    <phoneticPr fontId="1"/>
  </si>
  <si>
    <t>～</t>
    <phoneticPr fontId="1"/>
  </si>
  <si>
    <t>遺骨収集</t>
    <rPh sb="0" eb="2">
      <t>イコツ</t>
    </rPh>
    <rPh sb="2" eb="4">
      <t>シュウシュウ</t>
    </rPh>
    <phoneticPr fontId="1"/>
  </si>
  <si>
    <t>実施地域</t>
    <rPh sb="0" eb="2">
      <t>ジッシ</t>
    </rPh>
    <rPh sb="2" eb="4">
      <t>チイキ</t>
    </rPh>
    <phoneticPr fontId="1"/>
  </si>
  <si>
    <t>（日）</t>
    <rPh sb="1" eb="2">
      <t>ニチ</t>
    </rPh>
    <phoneticPr fontId="1"/>
  </si>
  <si>
    <t>（木）</t>
    <rPh sb="1" eb="2">
      <t>モク</t>
    </rPh>
    <phoneticPr fontId="1"/>
  </si>
  <si>
    <t>（水）</t>
    <rPh sb="1" eb="2">
      <t>スイ</t>
    </rPh>
    <phoneticPr fontId="1"/>
  </si>
  <si>
    <t>（金）</t>
    <rPh sb="1" eb="2">
      <t>キン</t>
    </rPh>
    <phoneticPr fontId="1"/>
  </si>
  <si>
    <t>（火）</t>
    <rPh sb="1" eb="2">
      <t>カ</t>
    </rPh>
    <phoneticPr fontId="1"/>
  </si>
  <si>
    <t>（土）</t>
    <rPh sb="1" eb="2">
      <t>ド</t>
    </rPh>
    <phoneticPr fontId="1"/>
  </si>
  <si>
    <t>（火）</t>
    <rPh sb="1" eb="2">
      <t>ヒ</t>
    </rPh>
    <phoneticPr fontId="1"/>
  </si>
  <si>
    <t>（月）</t>
    <rPh sb="1" eb="2">
      <t>ツキ</t>
    </rPh>
    <phoneticPr fontId="1"/>
  </si>
  <si>
    <t>（土）</t>
    <rPh sb="1" eb="2">
      <t>ツチ</t>
    </rPh>
    <phoneticPr fontId="1"/>
  </si>
  <si>
    <t>グアム調査</t>
    <rPh sb="3" eb="5">
      <t>チョウサ</t>
    </rPh>
    <phoneticPr fontId="1"/>
  </si>
  <si>
    <t>テニアン調査</t>
    <rPh sb="4" eb="6">
      <t>チョウサ</t>
    </rPh>
    <phoneticPr fontId="1"/>
  </si>
  <si>
    <t>サイパン調査</t>
    <rPh sb="4" eb="6">
      <t>チョウサ</t>
    </rPh>
    <phoneticPr fontId="1"/>
  </si>
  <si>
    <t>パラオ調査</t>
    <rPh sb="3" eb="5">
      <t>チョウサ</t>
    </rPh>
    <phoneticPr fontId="1"/>
  </si>
  <si>
    <t>追悼式</t>
    <rPh sb="0" eb="3">
      <t>ツイトウシキ</t>
    </rPh>
    <phoneticPr fontId="1"/>
  </si>
  <si>
    <t>拝礼式</t>
    <rPh sb="0" eb="2">
      <t>ハイレイ</t>
    </rPh>
    <rPh sb="2" eb="3">
      <t>シキ</t>
    </rPh>
    <phoneticPr fontId="1"/>
  </si>
  <si>
    <t>派遣名</t>
    <rPh sb="0" eb="2">
      <t>ハケン</t>
    </rPh>
    <rPh sb="2" eb="3">
      <t>メイ</t>
    </rPh>
    <phoneticPr fontId="1"/>
  </si>
  <si>
    <t>第１次</t>
    <rPh sb="0" eb="1">
      <t>ダイ</t>
    </rPh>
    <rPh sb="2" eb="3">
      <t>ジ</t>
    </rPh>
    <phoneticPr fontId="1"/>
  </si>
  <si>
    <t>第２次</t>
    <rPh sb="0" eb="1">
      <t>ダイ</t>
    </rPh>
    <rPh sb="2" eb="3">
      <t>ジ</t>
    </rPh>
    <phoneticPr fontId="1"/>
  </si>
  <si>
    <t>テニアン</t>
    <phoneticPr fontId="1"/>
  </si>
  <si>
    <t>第３次</t>
    <rPh sb="0" eb="1">
      <t>ダイ</t>
    </rPh>
    <rPh sb="2" eb="3">
      <t>ジ</t>
    </rPh>
    <phoneticPr fontId="1"/>
  </si>
  <si>
    <t>グアム</t>
    <phoneticPr fontId="1"/>
  </si>
  <si>
    <t>サイパン</t>
    <phoneticPr fontId="1"/>
  </si>
  <si>
    <t>第４次</t>
    <rPh sb="0" eb="1">
      <t>ダイ</t>
    </rPh>
    <rPh sb="2" eb="3">
      <t>ジ</t>
    </rPh>
    <phoneticPr fontId="1"/>
  </si>
  <si>
    <t>第５次</t>
    <rPh sb="0" eb="1">
      <t>ダイ</t>
    </rPh>
    <rPh sb="2" eb="3">
      <t>ジ</t>
    </rPh>
    <phoneticPr fontId="1"/>
  </si>
  <si>
    <t>第６次</t>
    <rPh sb="0" eb="1">
      <t>ダイ</t>
    </rPh>
    <rPh sb="2" eb="3">
      <t>ジ</t>
    </rPh>
    <phoneticPr fontId="1"/>
  </si>
  <si>
    <t>―</t>
    <phoneticPr fontId="1"/>
  </si>
  <si>
    <t>第７次</t>
    <rPh sb="0" eb="1">
      <t>ダイ</t>
    </rPh>
    <rPh sb="2" eb="3">
      <t>ジ</t>
    </rPh>
    <phoneticPr fontId="1"/>
  </si>
  <si>
    <t>パラオ収集</t>
    <rPh sb="3" eb="5">
      <t>シュウシュウ</t>
    </rPh>
    <phoneticPr fontId="1"/>
  </si>
  <si>
    <t>パガン調査</t>
    <rPh sb="3" eb="5">
      <t>チョウサ</t>
    </rPh>
    <phoneticPr fontId="1"/>
  </si>
  <si>
    <t>※　拝礼式前は、前年度の精算の資料作成、本年度の派遣計画作成があるので派遣は避けること。</t>
    <rPh sb="2" eb="4">
      <t>ハイレイ</t>
    </rPh>
    <rPh sb="4" eb="5">
      <t>シキ</t>
    </rPh>
    <rPh sb="5" eb="6">
      <t>マエ</t>
    </rPh>
    <rPh sb="8" eb="11">
      <t>ゼンネンド</t>
    </rPh>
    <rPh sb="12" eb="14">
      <t>セイサン</t>
    </rPh>
    <rPh sb="15" eb="17">
      <t>シリョウ</t>
    </rPh>
    <rPh sb="17" eb="19">
      <t>サクセイ</t>
    </rPh>
    <rPh sb="20" eb="23">
      <t>ホンネンド</t>
    </rPh>
    <rPh sb="24" eb="26">
      <t>ハケン</t>
    </rPh>
    <rPh sb="26" eb="28">
      <t>ケイカク</t>
    </rPh>
    <rPh sb="28" eb="30">
      <t>サクセイ</t>
    </rPh>
    <rPh sb="35" eb="37">
      <t>ハケン</t>
    </rPh>
    <rPh sb="38" eb="39">
      <t>サ</t>
    </rPh>
    <phoneticPr fontId="1"/>
  </si>
  <si>
    <t>※　３月中旬以降は、本年度の精算の資料作成、来年度の派遣計画作成があるので派遣は避けること。</t>
    <rPh sb="3" eb="4">
      <t>ツキ</t>
    </rPh>
    <rPh sb="4" eb="6">
      <t>チュウジュン</t>
    </rPh>
    <rPh sb="6" eb="8">
      <t>イコウ</t>
    </rPh>
    <rPh sb="10" eb="13">
      <t>ホンネンド</t>
    </rPh>
    <rPh sb="14" eb="16">
      <t>セイサン</t>
    </rPh>
    <rPh sb="17" eb="19">
      <t>シリョウ</t>
    </rPh>
    <rPh sb="19" eb="21">
      <t>サクセイ</t>
    </rPh>
    <rPh sb="22" eb="24">
      <t>ライネン</t>
    </rPh>
    <rPh sb="24" eb="25">
      <t>ド</t>
    </rPh>
    <rPh sb="26" eb="28">
      <t>ハケン</t>
    </rPh>
    <rPh sb="28" eb="30">
      <t>ケイカク</t>
    </rPh>
    <rPh sb="30" eb="32">
      <t>サクセイ</t>
    </rPh>
    <rPh sb="37" eb="39">
      <t>ハケン</t>
    </rPh>
    <rPh sb="40" eb="41">
      <t>サ</t>
    </rPh>
    <phoneticPr fontId="1"/>
  </si>
  <si>
    <t>※　予算が決定していないため、MAXの回数で計画（案）を作成。</t>
    <rPh sb="2" eb="4">
      <t>ヨサン</t>
    </rPh>
    <rPh sb="5" eb="7">
      <t>ケッテイ</t>
    </rPh>
    <rPh sb="19" eb="21">
      <t>カイスウ</t>
    </rPh>
    <rPh sb="22" eb="24">
      <t>ケイカク</t>
    </rPh>
    <rPh sb="25" eb="26">
      <t>アン</t>
    </rPh>
    <rPh sb="28" eb="30">
      <t>サクセイ</t>
    </rPh>
    <phoneticPr fontId="1"/>
  </si>
  <si>
    <t>※　拝礼式、追悼式の日は派遣を避けている。</t>
    <rPh sb="2" eb="4">
      <t>ハイレイ</t>
    </rPh>
    <rPh sb="4" eb="5">
      <t>シキ</t>
    </rPh>
    <rPh sb="6" eb="9">
      <t>ツイトウシキ</t>
    </rPh>
    <rPh sb="10" eb="11">
      <t>ヒ</t>
    </rPh>
    <rPh sb="12" eb="14">
      <t>ハケン</t>
    </rPh>
    <rPh sb="15" eb="16">
      <t>サ</t>
    </rPh>
    <phoneticPr fontId="1"/>
  </si>
  <si>
    <t>日次</t>
    <rPh sb="0" eb="2">
      <t>ニチジ</t>
    </rPh>
    <phoneticPr fontId="29"/>
  </si>
  <si>
    <t>月　日</t>
    <phoneticPr fontId="29"/>
  </si>
  <si>
    <t>曜
日</t>
    <rPh sb="0" eb="1">
      <t>ヨウ</t>
    </rPh>
    <rPh sb="2" eb="3">
      <t>ニチ</t>
    </rPh>
    <phoneticPr fontId="24"/>
  </si>
  <si>
    <t>時間</t>
    <rPh sb="0" eb="2">
      <t>ジカン</t>
    </rPh>
    <phoneticPr fontId="24"/>
  </si>
  <si>
    <t>都市（空港）</t>
    <rPh sb="0" eb="1">
      <t>ミヤコ</t>
    </rPh>
    <rPh sb="1" eb="2">
      <t>シ</t>
    </rPh>
    <rPh sb="3" eb="5">
      <t>クウコウ</t>
    </rPh>
    <phoneticPr fontId="24"/>
  </si>
  <si>
    <t>行動及び概要</t>
    <rPh sb="0" eb="1">
      <t>ギョウ</t>
    </rPh>
    <rPh sb="1" eb="2">
      <t>ドウ</t>
    </rPh>
    <rPh sb="2" eb="3">
      <t>オヨ</t>
    </rPh>
    <rPh sb="4" eb="5">
      <t>ガイ</t>
    </rPh>
    <rPh sb="5" eb="6">
      <t>ヨウ</t>
    </rPh>
    <phoneticPr fontId="24"/>
  </si>
  <si>
    <t>成田</t>
    <rPh sb="0" eb="2">
      <t>ナリタ</t>
    </rPh>
    <phoneticPr fontId="24"/>
  </si>
  <si>
    <t>発</t>
    <rPh sb="0" eb="1">
      <t>ハツ</t>
    </rPh>
    <phoneticPr fontId="24"/>
  </si>
  <si>
    <t>着</t>
    <rPh sb="0" eb="1">
      <t>チャク</t>
    </rPh>
    <phoneticPr fontId="1"/>
  </si>
  <si>
    <t>サイパン</t>
    <phoneticPr fontId="29"/>
  </si>
  <si>
    <t>泊</t>
    <rPh sb="0" eb="1">
      <t>ハク</t>
    </rPh>
    <phoneticPr fontId="29"/>
  </si>
  <si>
    <t>【北マリアナ諸島歴史保存局表敬訪問】</t>
    <rPh sb="1" eb="2">
      <t>キタ</t>
    </rPh>
    <rPh sb="6" eb="8">
      <t>ショトウ</t>
    </rPh>
    <rPh sb="8" eb="10">
      <t>レキシ</t>
    </rPh>
    <rPh sb="10" eb="12">
      <t>ホゾン</t>
    </rPh>
    <rPh sb="12" eb="13">
      <t>キョク</t>
    </rPh>
    <rPh sb="13" eb="15">
      <t>ヒョウケイ</t>
    </rPh>
    <rPh sb="15" eb="17">
      <t>ホウモン</t>
    </rPh>
    <phoneticPr fontId="29"/>
  </si>
  <si>
    <t>【北マリアナ諸島北部諸島支庁表敬訪問】</t>
    <rPh sb="1" eb="2">
      <t>キタ</t>
    </rPh>
    <rPh sb="6" eb="8">
      <t>ショトウ</t>
    </rPh>
    <rPh sb="8" eb="10">
      <t>ホクブ</t>
    </rPh>
    <rPh sb="10" eb="12">
      <t>ショトウ</t>
    </rPh>
    <rPh sb="12" eb="14">
      <t>シチョウ</t>
    </rPh>
    <rPh sb="14" eb="16">
      <t>ヒョウケイ</t>
    </rPh>
    <rPh sb="16" eb="18">
      <t>ホウモン</t>
    </rPh>
    <phoneticPr fontId="29"/>
  </si>
  <si>
    <t>【在サイパン領事事務所表敬訪問】</t>
    <rPh sb="1" eb="2">
      <t>ザイ</t>
    </rPh>
    <rPh sb="6" eb="8">
      <t>リョウジ</t>
    </rPh>
    <rPh sb="8" eb="10">
      <t>ジム</t>
    </rPh>
    <rPh sb="10" eb="11">
      <t>ショ</t>
    </rPh>
    <rPh sb="11" eb="13">
      <t>ヒョウケイ</t>
    </rPh>
    <rPh sb="13" eb="15">
      <t>ホウモン</t>
    </rPh>
    <phoneticPr fontId="29"/>
  </si>
  <si>
    <t>発</t>
    <rPh sb="0" eb="1">
      <t>ハツ</t>
    </rPh>
    <phoneticPr fontId="1"/>
  </si>
  <si>
    <t>【サイト記録、遺骨収容、遺骨鑑定】</t>
    <rPh sb="4" eb="6">
      <t>キロク</t>
    </rPh>
    <rPh sb="7" eb="9">
      <t>イコツ</t>
    </rPh>
    <rPh sb="9" eb="11">
      <t>シュウヨウ</t>
    </rPh>
    <rPh sb="12" eb="14">
      <t>イコツ</t>
    </rPh>
    <rPh sb="14" eb="16">
      <t>カンテイ</t>
    </rPh>
    <phoneticPr fontId="29"/>
  </si>
  <si>
    <t>泊</t>
    <rPh sb="0" eb="1">
      <t>ハク</t>
    </rPh>
    <phoneticPr fontId="24"/>
  </si>
  <si>
    <t>【北マリアナ諸島歴史保存局結果報告】</t>
    <rPh sb="1" eb="2">
      <t>キタ</t>
    </rPh>
    <rPh sb="6" eb="8">
      <t>ショトウ</t>
    </rPh>
    <rPh sb="8" eb="10">
      <t>レキシ</t>
    </rPh>
    <rPh sb="10" eb="12">
      <t>ホゾン</t>
    </rPh>
    <rPh sb="12" eb="13">
      <t>キョク</t>
    </rPh>
    <rPh sb="13" eb="15">
      <t>ケッカ</t>
    </rPh>
    <rPh sb="15" eb="17">
      <t>ホウコク</t>
    </rPh>
    <phoneticPr fontId="29"/>
  </si>
  <si>
    <t>発</t>
    <rPh sb="0" eb="1">
      <t>ハツ</t>
    </rPh>
    <phoneticPr fontId="29"/>
  </si>
  <si>
    <t>成田</t>
    <rPh sb="0" eb="2">
      <t>ナリタ</t>
    </rPh>
    <phoneticPr fontId="29"/>
  </si>
  <si>
    <t>着</t>
    <rPh sb="0" eb="1">
      <t>チャク</t>
    </rPh>
    <phoneticPr fontId="29"/>
  </si>
  <si>
    <t>※　日程は、現地事情等により変更することがある。</t>
    <rPh sb="2" eb="4">
      <t>ニッテイ</t>
    </rPh>
    <rPh sb="6" eb="8">
      <t>ゲンチ</t>
    </rPh>
    <rPh sb="8" eb="11">
      <t>ジジョウナド</t>
    </rPh>
    <rPh sb="14" eb="16">
      <t>ヘンコウ</t>
    </rPh>
    <phoneticPr fontId="24"/>
  </si>
  <si>
    <t>【HPOテニアン事務所表敬訪問】</t>
    <rPh sb="8" eb="10">
      <t>ジム</t>
    </rPh>
    <rPh sb="10" eb="11">
      <t>ショ</t>
    </rPh>
    <rPh sb="11" eb="13">
      <t>ヒョウケイ</t>
    </rPh>
    <rPh sb="13" eb="15">
      <t>ホウモン</t>
    </rPh>
    <phoneticPr fontId="29"/>
  </si>
  <si>
    <t>テニアン</t>
    <phoneticPr fontId="29"/>
  </si>
  <si>
    <t>【精算】</t>
    <rPh sb="1" eb="3">
      <t>セイサン</t>
    </rPh>
    <phoneticPr fontId="29"/>
  </si>
  <si>
    <t>月　日</t>
    <phoneticPr fontId="29"/>
  </si>
  <si>
    <t>グアム</t>
    <phoneticPr fontId="29"/>
  </si>
  <si>
    <t>【ピースリング・オブ・グアム会長及び現地調査員と打合せ】</t>
    <rPh sb="14" eb="16">
      <t>カイチョウ</t>
    </rPh>
    <rPh sb="16" eb="17">
      <t>オヨ</t>
    </rPh>
    <rPh sb="18" eb="20">
      <t>ゲンチ</t>
    </rPh>
    <rPh sb="20" eb="23">
      <t>チョウサイン</t>
    </rPh>
    <rPh sb="24" eb="26">
      <t>ウチアワ</t>
    </rPh>
    <phoneticPr fontId="29"/>
  </si>
  <si>
    <t>【現地調査】</t>
    <rPh sb="1" eb="3">
      <t>ゲンチ</t>
    </rPh>
    <rPh sb="3" eb="5">
      <t>チョウサ</t>
    </rPh>
    <phoneticPr fontId="29"/>
  </si>
  <si>
    <t>グアム</t>
    <phoneticPr fontId="29"/>
  </si>
  <si>
    <t>グアム</t>
    <phoneticPr fontId="29"/>
  </si>
  <si>
    <t>【在ハガッニャ日本国総領事館表敬訪問】</t>
    <rPh sb="1" eb="2">
      <t>ザイ</t>
    </rPh>
    <rPh sb="7" eb="9">
      <t>ニホン</t>
    </rPh>
    <rPh sb="9" eb="10">
      <t>コク</t>
    </rPh>
    <rPh sb="10" eb="14">
      <t>ソウリョウジカン</t>
    </rPh>
    <rPh sb="14" eb="16">
      <t>ヒョウケイ</t>
    </rPh>
    <rPh sb="16" eb="18">
      <t>ホウモン</t>
    </rPh>
    <phoneticPr fontId="29"/>
  </si>
  <si>
    <t>【グアム警察署表敬訪問】</t>
    <rPh sb="4" eb="7">
      <t>ケイサツショ</t>
    </rPh>
    <rPh sb="7" eb="9">
      <t>ヒョウケイ</t>
    </rPh>
    <rPh sb="9" eb="11">
      <t>ホウモン</t>
    </rPh>
    <phoneticPr fontId="29"/>
  </si>
  <si>
    <t>【グアム歴史保存局表敬訪問】</t>
    <rPh sb="4" eb="6">
      <t>レキシ</t>
    </rPh>
    <rPh sb="6" eb="8">
      <t>ホゾン</t>
    </rPh>
    <rPh sb="8" eb="9">
      <t>キョク</t>
    </rPh>
    <rPh sb="9" eb="11">
      <t>ヒョウケイ</t>
    </rPh>
    <rPh sb="11" eb="13">
      <t>ホウモン</t>
    </rPh>
    <phoneticPr fontId="29"/>
  </si>
  <si>
    <t>（UA196便）</t>
    <rPh sb="6" eb="7">
      <t>ビン</t>
    </rPh>
    <phoneticPr fontId="1"/>
  </si>
  <si>
    <t>【在ハガッニャ日本国総領事館結果報告】</t>
    <rPh sb="1" eb="2">
      <t>ザイ</t>
    </rPh>
    <rPh sb="7" eb="9">
      <t>ニホン</t>
    </rPh>
    <rPh sb="9" eb="10">
      <t>コク</t>
    </rPh>
    <rPh sb="10" eb="14">
      <t>ソウリョウジカン</t>
    </rPh>
    <rPh sb="14" eb="16">
      <t>ケッカ</t>
    </rPh>
    <rPh sb="16" eb="18">
      <t>ホウコク</t>
    </rPh>
    <phoneticPr fontId="29"/>
  </si>
  <si>
    <t>マリアナ収集</t>
    <rPh sb="4" eb="6">
      <t>シュウシュウ</t>
    </rPh>
    <phoneticPr fontId="1"/>
  </si>
  <si>
    <t>テニアン
調査</t>
    <rPh sb="5" eb="7">
      <t>チョウサ</t>
    </rPh>
    <phoneticPr fontId="1"/>
  </si>
  <si>
    <t>パラオ
調査</t>
    <rPh sb="4" eb="6">
      <t>チョウサ</t>
    </rPh>
    <phoneticPr fontId="1"/>
  </si>
  <si>
    <t>慰霊祭の日程要確認</t>
    <rPh sb="0" eb="3">
      <t>イレイサイ</t>
    </rPh>
    <rPh sb="4" eb="6">
      <t>ニッテイ</t>
    </rPh>
    <rPh sb="6" eb="9">
      <t>ヨウカクニン</t>
    </rPh>
    <phoneticPr fontId="1"/>
  </si>
  <si>
    <t>サイパン・テニアン</t>
    <phoneticPr fontId="1"/>
  </si>
  <si>
    <t>令和３年４月</t>
    <rPh sb="0" eb="2">
      <t>レイワ</t>
    </rPh>
    <rPh sb="3" eb="4">
      <t>ネン</t>
    </rPh>
    <rPh sb="5" eb="6">
      <t>ツキ</t>
    </rPh>
    <phoneticPr fontId="1"/>
  </si>
  <si>
    <t>令和３年５月</t>
    <rPh sb="0" eb="2">
      <t>レイワ</t>
    </rPh>
    <rPh sb="3" eb="4">
      <t>ネン</t>
    </rPh>
    <rPh sb="5" eb="6">
      <t>ツキ</t>
    </rPh>
    <phoneticPr fontId="1"/>
  </si>
  <si>
    <t>令和３年６月</t>
    <rPh sb="0" eb="2">
      <t>レイワ</t>
    </rPh>
    <rPh sb="3" eb="4">
      <t>ネン</t>
    </rPh>
    <rPh sb="5" eb="6">
      <t>ツキ</t>
    </rPh>
    <phoneticPr fontId="1"/>
  </si>
  <si>
    <t>令和３年７月</t>
    <rPh sb="0" eb="2">
      <t>レイワ</t>
    </rPh>
    <rPh sb="3" eb="4">
      <t>ネン</t>
    </rPh>
    <rPh sb="5" eb="6">
      <t>ツキ</t>
    </rPh>
    <phoneticPr fontId="1"/>
  </si>
  <si>
    <t>令和３年８月</t>
    <rPh sb="0" eb="2">
      <t>レイワ</t>
    </rPh>
    <rPh sb="3" eb="4">
      <t>ネン</t>
    </rPh>
    <rPh sb="5" eb="6">
      <t>ツキ</t>
    </rPh>
    <phoneticPr fontId="1"/>
  </si>
  <si>
    <t>令和３年９月</t>
    <rPh sb="0" eb="2">
      <t>レイワ</t>
    </rPh>
    <rPh sb="3" eb="4">
      <t>ネン</t>
    </rPh>
    <rPh sb="5" eb="6">
      <t>ツキ</t>
    </rPh>
    <phoneticPr fontId="1"/>
  </si>
  <si>
    <t>令和３年10月</t>
    <rPh sb="0" eb="2">
      <t>レイワ</t>
    </rPh>
    <rPh sb="3" eb="4">
      <t>ネン</t>
    </rPh>
    <rPh sb="6" eb="7">
      <t>ツキ</t>
    </rPh>
    <phoneticPr fontId="1"/>
  </si>
  <si>
    <t>令和３年11月</t>
    <rPh sb="0" eb="2">
      <t>レイワ</t>
    </rPh>
    <rPh sb="3" eb="4">
      <t>ネン</t>
    </rPh>
    <rPh sb="6" eb="7">
      <t>ツキ</t>
    </rPh>
    <phoneticPr fontId="1"/>
  </si>
  <si>
    <t>令和３年12月</t>
    <rPh sb="0" eb="2">
      <t>レイワ</t>
    </rPh>
    <rPh sb="3" eb="4">
      <t>ネン</t>
    </rPh>
    <rPh sb="6" eb="7">
      <t>ツキ</t>
    </rPh>
    <phoneticPr fontId="1"/>
  </si>
  <si>
    <t>令和４年１月</t>
    <rPh sb="0" eb="2">
      <t>レイワ</t>
    </rPh>
    <rPh sb="3" eb="4">
      <t>ネン</t>
    </rPh>
    <rPh sb="5" eb="6">
      <t>ツキ</t>
    </rPh>
    <phoneticPr fontId="1"/>
  </si>
  <si>
    <t>令和４年２月</t>
    <rPh sb="0" eb="2">
      <t>レイワ</t>
    </rPh>
    <rPh sb="3" eb="4">
      <t>ネン</t>
    </rPh>
    <rPh sb="5" eb="6">
      <t>ツキ</t>
    </rPh>
    <phoneticPr fontId="1"/>
  </si>
  <si>
    <t>令和４年３月</t>
    <rPh sb="0" eb="2">
      <t>レイワ</t>
    </rPh>
    <rPh sb="3" eb="4">
      <t>ネン</t>
    </rPh>
    <rPh sb="5" eb="6">
      <t>ツキ</t>
    </rPh>
    <phoneticPr fontId="1"/>
  </si>
  <si>
    <t>（月）</t>
    <rPh sb="1" eb="2">
      <t>ゲツ</t>
    </rPh>
    <phoneticPr fontId="1"/>
  </si>
  <si>
    <t>金</t>
    <rPh sb="0" eb="1">
      <t>キン</t>
    </rPh>
    <phoneticPr fontId="1"/>
  </si>
  <si>
    <t>：CNMI政府休日</t>
    <rPh sb="5" eb="7">
      <t>セイフ</t>
    </rPh>
    <rPh sb="7" eb="9">
      <t>キュウジツ</t>
    </rPh>
    <phoneticPr fontId="1"/>
  </si>
  <si>
    <t>：日本休日・祝日</t>
    <rPh sb="1" eb="3">
      <t>ニホン</t>
    </rPh>
    <rPh sb="3" eb="5">
      <t>キュウジツ</t>
    </rPh>
    <rPh sb="6" eb="8">
      <t>シュクジツ</t>
    </rPh>
    <phoneticPr fontId="1"/>
  </si>
  <si>
    <t>：現地国祝日（派遣期間中）</t>
    <rPh sb="1" eb="3">
      <t>ゲンチ</t>
    </rPh>
    <rPh sb="3" eb="4">
      <t>コク</t>
    </rPh>
    <rPh sb="4" eb="6">
      <t>シュクジツ</t>
    </rPh>
    <phoneticPr fontId="1"/>
  </si>
  <si>
    <t>（SIM1209便）</t>
    <rPh sb="8" eb="9">
      <t>ビン</t>
    </rPh>
    <phoneticPr fontId="29"/>
  </si>
  <si>
    <t>（UA117便）</t>
    <rPh sb="6" eb="7">
      <t>ビン</t>
    </rPh>
    <phoneticPr fontId="29"/>
  </si>
  <si>
    <t>（UA174便）</t>
    <rPh sb="6" eb="7">
      <t>ビン</t>
    </rPh>
    <phoneticPr fontId="29"/>
  </si>
  <si>
    <t>（SIM2108便）</t>
    <rPh sb="8" eb="9">
      <t>ビン</t>
    </rPh>
    <phoneticPr fontId="29"/>
  </si>
  <si>
    <t>パガン</t>
    <phoneticPr fontId="1"/>
  </si>
  <si>
    <t>―</t>
    <phoneticPr fontId="1"/>
  </si>
  <si>
    <t>※　HPOの結果報告があるので、土、日、(月)のCNMI復路は避けること。</t>
    <rPh sb="6" eb="8">
      <t>ケッカ</t>
    </rPh>
    <rPh sb="8" eb="10">
      <t>ホウコク</t>
    </rPh>
    <rPh sb="16" eb="17">
      <t>ツチ</t>
    </rPh>
    <rPh sb="18" eb="19">
      <t>ヒ</t>
    </rPh>
    <rPh sb="21" eb="22">
      <t>ゲツ</t>
    </rPh>
    <rPh sb="28" eb="30">
      <t>フクロ</t>
    </rPh>
    <rPh sb="31" eb="32">
      <t>サ</t>
    </rPh>
    <phoneticPr fontId="1"/>
  </si>
  <si>
    <t>※　コロナウイルスで中国人観光客が減り、観光収入が減ったため、CNMI（北マリアナ）政府は金曜日も休日。</t>
    <rPh sb="10" eb="12">
      <t>チュウゴク</t>
    </rPh>
    <rPh sb="12" eb="13">
      <t>ジン</t>
    </rPh>
    <rPh sb="13" eb="15">
      <t>カンコウ</t>
    </rPh>
    <rPh sb="15" eb="16">
      <t>キャク</t>
    </rPh>
    <rPh sb="17" eb="18">
      <t>ヘ</t>
    </rPh>
    <rPh sb="20" eb="22">
      <t>カンコウ</t>
    </rPh>
    <rPh sb="22" eb="24">
      <t>シュウニュウ</t>
    </rPh>
    <rPh sb="25" eb="26">
      <t>ヘ</t>
    </rPh>
    <rPh sb="36" eb="37">
      <t>キタ</t>
    </rPh>
    <rPh sb="42" eb="44">
      <t>セイフ</t>
    </rPh>
    <rPh sb="45" eb="48">
      <t>キンヨウビ</t>
    </rPh>
    <rPh sb="49" eb="51">
      <t>キュウジツ</t>
    </rPh>
    <phoneticPr fontId="1"/>
  </si>
  <si>
    <t>※　パガン島の予算は「その他中部太平洋地域」で計上している。</t>
    <rPh sb="5" eb="6">
      <t>トウ</t>
    </rPh>
    <rPh sb="7" eb="9">
      <t>ヨサン</t>
    </rPh>
    <rPh sb="13" eb="14">
      <t>タ</t>
    </rPh>
    <rPh sb="14" eb="19">
      <t>チュウブタイヘイヨウ</t>
    </rPh>
    <rPh sb="19" eb="21">
      <t>チイキ</t>
    </rPh>
    <rPh sb="23" eb="25">
      <t>ケイジョウ</t>
    </rPh>
    <phoneticPr fontId="1"/>
  </si>
  <si>
    <t>※　表敬訪問があるので、木、金、土のCNMI往路は避けること。</t>
    <rPh sb="2" eb="4">
      <t>ヒョウケイ</t>
    </rPh>
    <rPh sb="4" eb="6">
      <t>ホウモン</t>
    </rPh>
    <rPh sb="12" eb="13">
      <t>モク</t>
    </rPh>
    <rPh sb="14" eb="15">
      <t>キン</t>
    </rPh>
    <rPh sb="16" eb="17">
      <t>ド</t>
    </rPh>
    <rPh sb="22" eb="24">
      <t>オウロ</t>
    </rPh>
    <rPh sb="25" eb="26">
      <t>サ</t>
    </rPh>
    <phoneticPr fontId="1"/>
  </si>
  <si>
    <t>※　最終的には社員団体の都合を調整した上で３月末までに日程を決定する。</t>
    <rPh sb="2" eb="4">
      <t>サイシュウ</t>
    </rPh>
    <rPh sb="4" eb="5">
      <t>テキ</t>
    </rPh>
    <rPh sb="7" eb="9">
      <t>シャイン</t>
    </rPh>
    <rPh sb="9" eb="11">
      <t>ダンタイ</t>
    </rPh>
    <rPh sb="12" eb="14">
      <t>ツゴウ</t>
    </rPh>
    <rPh sb="15" eb="17">
      <t>チョウセイ</t>
    </rPh>
    <rPh sb="19" eb="20">
      <t>ウエ</t>
    </rPh>
    <rPh sb="22" eb="23">
      <t>ツキ</t>
    </rPh>
    <rPh sb="23" eb="24">
      <t>マツ</t>
    </rPh>
    <rPh sb="27" eb="29">
      <t>ニッテイ</t>
    </rPh>
    <rPh sb="30" eb="32">
      <t>ケッテイ</t>
    </rPh>
    <phoneticPr fontId="1"/>
  </si>
  <si>
    <t>令和３年度 現地調査・遺骨収集 スケジュール</t>
    <rPh sb="0" eb="2">
      <t>レイワ</t>
    </rPh>
    <rPh sb="3" eb="4">
      <t>ネン</t>
    </rPh>
    <rPh sb="4" eb="5">
      <t>ド</t>
    </rPh>
    <rPh sb="6" eb="8">
      <t>ゲンチ</t>
    </rPh>
    <rPh sb="8" eb="10">
      <t>チョウサ</t>
    </rPh>
    <rPh sb="11" eb="13">
      <t>イコツ</t>
    </rPh>
    <rPh sb="13" eb="15">
      <t>シュウシュウ</t>
    </rPh>
    <phoneticPr fontId="1"/>
  </si>
  <si>
    <t>※　飛行機の運航状況は2021年2月現在</t>
    <rPh sb="2" eb="5">
      <t>ヒコウキ</t>
    </rPh>
    <rPh sb="6" eb="8">
      <t>ウンコウ</t>
    </rPh>
    <rPh sb="8" eb="10">
      <t>ジョウキョウ</t>
    </rPh>
    <rPh sb="15" eb="16">
      <t>ネン</t>
    </rPh>
    <rPh sb="17" eb="18">
      <t>ガツ</t>
    </rPh>
    <rPh sb="18" eb="20">
      <t>ゲンザイ</t>
    </rPh>
    <phoneticPr fontId="24"/>
  </si>
  <si>
    <t>場合によっては1月</t>
    <rPh sb="0" eb="2">
      <t>バアイ</t>
    </rPh>
    <rPh sb="8" eb="9">
      <t>ガツ</t>
    </rPh>
    <phoneticPr fontId="1"/>
  </si>
  <si>
    <t>令和４年度 マリアナ諸島 現地調査・遺骨収集 計画表</t>
    <rPh sb="0" eb="2">
      <t>レイワ</t>
    </rPh>
    <rPh sb="3" eb="4">
      <t>ネン</t>
    </rPh>
    <rPh sb="4" eb="5">
      <t>ド</t>
    </rPh>
    <rPh sb="10" eb="12">
      <t>ショトウ</t>
    </rPh>
    <rPh sb="13" eb="15">
      <t>ゲンチ</t>
    </rPh>
    <rPh sb="15" eb="17">
      <t>チョウサ</t>
    </rPh>
    <rPh sb="18" eb="20">
      <t>イコツ</t>
    </rPh>
    <rPh sb="20" eb="22">
      <t>シュウシュウ</t>
    </rPh>
    <rPh sb="23" eb="25">
      <t>ケイカク</t>
    </rPh>
    <rPh sb="25" eb="26">
      <t>ヒョウ</t>
    </rPh>
    <phoneticPr fontId="1"/>
  </si>
  <si>
    <t>※　現行の飛行機運行状況及び入国措置を考慮しているため変更の場合は日程が短縮することもある。</t>
    <rPh sb="2" eb="4">
      <t>ゲンコウ</t>
    </rPh>
    <rPh sb="5" eb="8">
      <t>ヒコウキ</t>
    </rPh>
    <rPh sb="8" eb="12">
      <t>ウンコウジョウキョウ</t>
    </rPh>
    <rPh sb="12" eb="13">
      <t>オヨ</t>
    </rPh>
    <rPh sb="14" eb="16">
      <t>ニュウコク</t>
    </rPh>
    <rPh sb="16" eb="18">
      <t>ソチ</t>
    </rPh>
    <rPh sb="19" eb="21">
      <t>コウリョ</t>
    </rPh>
    <rPh sb="27" eb="29">
      <t>ヘンコウ</t>
    </rPh>
    <rPh sb="30" eb="32">
      <t>バアイ</t>
    </rPh>
    <rPh sb="33" eb="35">
      <t>ニッテイ</t>
    </rPh>
    <rPh sb="36" eb="38">
      <t>タンシュク</t>
    </rPh>
    <phoneticPr fontId="1"/>
  </si>
  <si>
    <t>※　飛行機の運航状況は2022年1月現在</t>
    <rPh sb="2" eb="5">
      <t>ヒコウキ</t>
    </rPh>
    <rPh sb="6" eb="8">
      <t>ウンコウ</t>
    </rPh>
    <rPh sb="8" eb="10">
      <t>ジョウキョウ</t>
    </rPh>
    <rPh sb="15" eb="16">
      <t>ネン</t>
    </rPh>
    <rPh sb="17" eb="18">
      <t>ガツ</t>
    </rPh>
    <rPh sb="18" eb="20">
      <t>ゲンザイ</t>
    </rPh>
    <phoneticPr fontId="24"/>
  </si>
  <si>
    <t>（UA197便）</t>
    <rPh sb="6" eb="7">
      <t>ビン</t>
    </rPh>
    <phoneticPr fontId="29"/>
  </si>
  <si>
    <t>着</t>
  </si>
  <si>
    <t>令和４年度 マリアナ諸島現地調査（第２次派遣） 日程表（案）</t>
    <rPh sb="0" eb="2">
      <t>レイワ</t>
    </rPh>
    <rPh sb="3" eb="4">
      <t>ネン</t>
    </rPh>
    <rPh sb="4" eb="5">
      <t>ド</t>
    </rPh>
    <rPh sb="10" eb="12">
      <t>ショトウ</t>
    </rPh>
    <rPh sb="12" eb="14">
      <t>ゲンチ</t>
    </rPh>
    <rPh sb="14" eb="16">
      <t>チョウサ</t>
    </rPh>
    <rPh sb="17" eb="18">
      <t>ダイ</t>
    </rPh>
    <rPh sb="19" eb="20">
      <t>ジ</t>
    </rPh>
    <rPh sb="20" eb="22">
      <t>ハケン</t>
    </rPh>
    <rPh sb="24" eb="26">
      <t>ニッテイ</t>
    </rPh>
    <rPh sb="26" eb="27">
      <t>ヒョウ</t>
    </rPh>
    <rPh sb="28" eb="29">
      <t>アン</t>
    </rPh>
    <phoneticPr fontId="24"/>
  </si>
  <si>
    <t>令和４年度 マリアナ諸島現地調査（第３次派遣） 日程表（案）</t>
    <rPh sb="0" eb="2">
      <t>レイワ</t>
    </rPh>
    <rPh sb="3" eb="4">
      <t>ネン</t>
    </rPh>
    <rPh sb="4" eb="5">
      <t>ド</t>
    </rPh>
    <rPh sb="5" eb="7">
      <t>ヘイネンド</t>
    </rPh>
    <rPh sb="10" eb="12">
      <t>ショトウ</t>
    </rPh>
    <rPh sb="12" eb="14">
      <t>ゲンチ</t>
    </rPh>
    <rPh sb="14" eb="16">
      <t>チョウサ</t>
    </rPh>
    <rPh sb="17" eb="18">
      <t>ダイ</t>
    </rPh>
    <rPh sb="19" eb="20">
      <t>ジ</t>
    </rPh>
    <rPh sb="20" eb="22">
      <t>ハケン</t>
    </rPh>
    <rPh sb="24" eb="26">
      <t>ニッテイ</t>
    </rPh>
    <rPh sb="26" eb="27">
      <t>ヒョウ</t>
    </rPh>
    <rPh sb="28" eb="29">
      <t>アン</t>
    </rPh>
    <phoneticPr fontId="24"/>
  </si>
  <si>
    <t>令和４年度 マリアナ諸島現地調査（第４次派遣） 日程表（案）</t>
    <rPh sb="0" eb="2">
      <t>レイワ</t>
    </rPh>
    <rPh sb="3" eb="4">
      <t>ネン</t>
    </rPh>
    <rPh sb="4" eb="5">
      <t>ド</t>
    </rPh>
    <rPh sb="5" eb="7">
      <t>ヘイネンド</t>
    </rPh>
    <rPh sb="10" eb="12">
      <t>ショトウ</t>
    </rPh>
    <rPh sb="12" eb="14">
      <t>ゲンチ</t>
    </rPh>
    <rPh sb="14" eb="16">
      <t>チョウサ</t>
    </rPh>
    <rPh sb="17" eb="18">
      <t>ダイ</t>
    </rPh>
    <rPh sb="19" eb="20">
      <t>ジ</t>
    </rPh>
    <rPh sb="20" eb="22">
      <t>ハケン</t>
    </rPh>
    <rPh sb="24" eb="26">
      <t>ニッテイ</t>
    </rPh>
    <rPh sb="26" eb="27">
      <t>ヒョウ</t>
    </rPh>
    <rPh sb="28" eb="29">
      <t>アン</t>
    </rPh>
    <phoneticPr fontId="24"/>
  </si>
  <si>
    <t>令和４年度 マリアナ諸島現地調査（第５次派遣） 日程表（案）</t>
    <rPh sb="0" eb="2">
      <t>レイワ</t>
    </rPh>
    <rPh sb="3" eb="4">
      <t>ネン</t>
    </rPh>
    <rPh sb="4" eb="5">
      <t>ド</t>
    </rPh>
    <rPh sb="10" eb="12">
      <t>ショトウ</t>
    </rPh>
    <rPh sb="12" eb="14">
      <t>ゲンチ</t>
    </rPh>
    <rPh sb="14" eb="16">
      <t>チョウサ</t>
    </rPh>
    <rPh sb="17" eb="18">
      <t>ダイ</t>
    </rPh>
    <rPh sb="19" eb="20">
      <t>ジ</t>
    </rPh>
    <rPh sb="20" eb="22">
      <t>ハケン</t>
    </rPh>
    <rPh sb="24" eb="26">
      <t>ニッテイ</t>
    </rPh>
    <rPh sb="26" eb="27">
      <t>ヒョウ</t>
    </rPh>
    <rPh sb="28" eb="29">
      <t>アン</t>
    </rPh>
    <phoneticPr fontId="24"/>
  </si>
  <si>
    <t>令和４年度 マリアナ諸島現地調査（第６次派遣） 日程表（案）</t>
    <rPh sb="0" eb="2">
      <t>レイワ</t>
    </rPh>
    <rPh sb="3" eb="4">
      <t>ネン</t>
    </rPh>
    <rPh sb="4" eb="5">
      <t>ド</t>
    </rPh>
    <rPh sb="5" eb="7">
      <t>ヘイネンド</t>
    </rPh>
    <rPh sb="10" eb="12">
      <t>ショトウ</t>
    </rPh>
    <rPh sb="12" eb="14">
      <t>ゲンチ</t>
    </rPh>
    <rPh sb="14" eb="16">
      <t>チョウサ</t>
    </rPh>
    <rPh sb="17" eb="18">
      <t>ダイ</t>
    </rPh>
    <rPh sb="19" eb="20">
      <t>ジ</t>
    </rPh>
    <rPh sb="20" eb="22">
      <t>ハケン</t>
    </rPh>
    <rPh sb="24" eb="26">
      <t>ニッテイ</t>
    </rPh>
    <rPh sb="26" eb="27">
      <t>ヒョウ</t>
    </rPh>
    <rPh sb="28" eb="29">
      <t>アン</t>
    </rPh>
    <phoneticPr fontId="24"/>
  </si>
  <si>
    <t>令和４年度 マリアナ諸島現地調査（第７次派遣） 日程表（案）</t>
    <rPh sb="0" eb="2">
      <t>レイワ</t>
    </rPh>
    <rPh sb="3" eb="4">
      <t>ネン</t>
    </rPh>
    <rPh sb="4" eb="5">
      <t>ド</t>
    </rPh>
    <rPh sb="5" eb="7">
      <t>ヘイネンド</t>
    </rPh>
    <rPh sb="10" eb="12">
      <t>ショトウ</t>
    </rPh>
    <rPh sb="12" eb="14">
      <t>ゲンチ</t>
    </rPh>
    <rPh sb="14" eb="16">
      <t>チョウサ</t>
    </rPh>
    <rPh sb="17" eb="18">
      <t>ダイ</t>
    </rPh>
    <rPh sb="19" eb="20">
      <t>ジ</t>
    </rPh>
    <rPh sb="20" eb="22">
      <t>ハケン</t>
    </rPh>
    <rPh sb="24" eb="26">
      <t>ニッテイ</t>
    </rPh>
    <rPh sb="26" eb="27">
      <t>ヒョウ</t>
    </rPh>
    <rPh sb="28" eb="29">
      <t>アン</t>
    </rPh>
    <phoneticPr fontId="24"/>
  </si>
  <si>
    <t>Independence Day</t>
    <phoneticPr fontId="1"/>
  </si>
  <si>
    <t>All Soul's Day</t>
    <phoneticPr fontId="1"/>
  </si>
  <si>
    <t>借上げ（種類）</t>
    <rPh sb="0" eb="2">
      <t>カリア</t>
    </rPh>
    <rPh sb="4" eb="6">
      <t>シュルイ</t>
    </rPh>
    <phoneticPr fontId="24"/>
  </si>
  <si>
    <t>車両：（送迎）ミニバン×１台</t>
    <phoneticPr fontId="1"/>
  </si>
  <si>
    <t>車両：（半日）ミニバン×１台</t>
    <rPh sb="4" eb="6">
      <t>ハンニチ</t>
    </rPh>
    <phoneticPr fontId="1"/>
  </si>
  <si>
    <t>車両：（半日）レンタカー×１台</t>
    <rPh sb="4" eb="6">
      <t>ハンニチ</t>
    </rPh>
    <phoneticPr fontId="1"/>
  </si>
  <si>
    <t>車両：（終日）レンタカー×１台</t>
    <rPh sb="4" eb="6">
      <t>シュウジツ</t>
    </rPh>
    <phoneticPr fontId="1"/>
  </si>
  <si>
    <t>車両：（送迎）ミニバン×１台</t>
    <rPh sb="4" eb="6">
      <t>ソウゲイ</t>
    </rPh>
    <phoneticPr fontId="1"/>
  </si>
  <si>
    <t>車両：（終日）ミニバン×１台</t>
    <rPh sb="4" eb="6">
      <t>シュウジツ</t>
    </rPh>
    <phoneticPr fontId="1"/>
  </si>
  <si>
    <t>車両：（送迎）荷物車×１台</t>
    <rPh sb="7" eb="10">
      <t>ニモツシャ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</si>
</sst>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aaa\)"/>
    <numFmt numFmtId="177" formatCode="#,##0&quot;日&quot;\ "/>
    <numFmt numFmtId="178" formatCode="m&quot;月&quot;d&quot;日&quot;;@"/>
    <numFmt numFmtId="179" formatCode="aaa"/>
    <numFmt numFmtId="180" formatCode="hh:mm;@"/>
    <numFmt numFmtId="181" formatCode="0&quot;日&quot;&quot;間&quot;"/>
  </numFmts>
  <fonts count="3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6"/>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14"/>
      <name val="ＭＳ Ｐゴシック"/>
      <family val="3"/>
      <charset val="128"/>
      <scheme val="minor"/>
    </font>
    <font>
      <sz val="9"/>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10"/>
      <name val="ＭＳ Ｐゴシック"/>
      <family val="3"/>
      <charset val="128"/>
      <scheme val="minor"/>
    </font>
    <font>
      <sz val="11"/>
      <color rgb="FF00B050"/>
      <name val="ＭＳ Ｐゴシック"/>
      <family val="3"/>
      <charset val="128"/>
      <scheme val="minor"/>
    </font>
    <font>
      <b/>
      <sz val="11"/>
      <name val="ＭＳ Ｐゴシック"/>
      <family val="3"/>
      <charset val="128"/>
      <scheme val="minor"/>
    </font>
    <font>
      <sz val="11"/>
      <color rgb="FF0000FF"/>
      <name val="ＭＳ Ｐゴシック"/>
      <family val="3"/>
      <charset val="128"/>
      <scheme val="minor"/>
    </font>
    <font>
      <sz val="16"/>
      <name val="ＭＳ Ｐゴシック"/>
      <family val="3"/>
      <charset val="128"/>
      <scheme val="minor"/>
    </font>
    <font>
      <sz val="18"/>
      <name val="ＭＳ Ｐゴシック"/>
      <family val="3"/>
      <charset val="128"/>
      <scheme val="minor"/>
    </font>
    <font>
      <sz val="10"/>
      <name val="メイリオ"/>
      <family val="3"/>
      <charset val="128"/>
    </font>
    <font>
      <sz val="14"/>
      <name val="メイリオ"/>
      <family val="3"/>
      <charset val="128"/>
    </font>
    <font>
      <sz val="12"/>
      <name val="メイリオ"/>
      <family val="3"/>
      <charset val="128"/>
    </font>
    <font>
      <sz val="12"/>
      <color rgb="FFFF0000"/>
      <name val="メイリオ"/>
      <family val="3"/>
      <charset val="128"/>
    </font>
    <font>
      <b/>
      <sz val="18"/>
      <name val="メイリオ"/>
      <family val="3"/>
      <charset val="128"/>
    </font>
    <font>
      <i/>
      <sz val="6"/>
      <name val="Verdana"/>
      <family val="2"/>
    </font>
    <font>
      <b/>
      <sz val="14"/>
      <name val="メイリオ"/>
      <family val="3"/>
      <charset val="128"/>
    </font>
    <font>
      <b/>
      <sz val="12"/>
      <color rgb="FFFF0000"/>
      <name val="メイリオ"/>
      <family val="3"/>
      <charset val="128"/>
    </font>
    <font>
      <sz val="11"/>
      <name val="メイリオ"/>
      <family val="3"/>
      <charset val="128"/>
    </font>
    <font>
      <b/>
      <sz val="12"/>
      <name val="メイリオ"/>
      <family val="3"/>
      <charset val="128"/>
    </font>
    <font>
      <sz val="6"/>
      <name val="ＭＳ Ｐゴシック"/>
      <family val="3"/>
      <charset val="128"/>
    </font>
    <font>
      <b/>
      <sz val="10"/>
      <name val="メイリオ"/>
      <family val="3"/>
      <charset val="128"/>
    </font>
    <font>
      <sz val="12"/>
      <color theme="1"/>
      <name val="メイリオ"/>
      <family val="3"/>
      <charset val="128"/>
    </font>
    <font>
      <sz val="8"/>
      <name val="メイリオ"/>
      <family val="3"/>
      <charset val="128"/>
    </font>
    <font>
      <sz val="12"/>
      <color theme="3"/>
      <name val="メイリオ"/>
      <family val="3"/>
      <charset val="128"/>
    </font>
    <font>
      <sz val="12"/>
      <color theme="4" tint="-0.499984740745262"/>
      <name val="メイリオ"/>
      <family val="3"/>
      <charset val="128"/>
    </font>
    <font>
      <b/>
      <sz val="11"/>
      <name val="メイリオ"/>
      <family val="3"/>
      <charset val="128"/>
    </font>
  </fonts>
  <fills count="8">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indexed="22"/>
        <bgColor indexed="64"/>
      </patternFill>
    </fill>
  </fills>
  <borders count="79">
    <border>
      <left/>
      <right/>
      <top/>
      <bottom/>
      <diagonal/>
    </border>
    <border>
      <left style="thin">
        <color auto="1"/>
      </left>
      <right style="thin">
        <color auto="1"/>
      </right>
      <top/>
      <bottom style="thin">
        <color auto="1"/>
      </bottom>
      <diagonal/>
    </border>
    <border>
      <left/>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auto="1"/>
      </left>
      <right/>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bottom style="hair">
        <color auto="1"/>
      </bottom>
      <diagonal/>
    </border>
    <border>
      <left style="hair">
        <color auto="1"/>
      </left>
      <right style="thin">
        <color auto="1"/>
      </right>
      <top style="thin">
        <color auto="1"/>
      </top>
      <bottom style="double">
        <color indexed="64"/>
      </bottom>
      <diagonal/>
    </border>
    <border>
      <left style="hair">
        <color auto="1"/>
      </left>
      <right style="hair">
        <color auto="1"/>
      </right>
      <top style="thin">
        <color auto="1"/>
      </top>
      <bottom style="double">
        <color indexed="64"/>
      </bottom>
      <diagonal/>
    </border>
    <border>
      <left style="thin">
        <color auto="1"/>
      </left>
      <right style="hair">
        <color auto="1"/>
      </right>
      <top style="thin">
        <color auto="1"/>
      </top>
      <bottom style="double">
        <color indexed="64"/>
      </bottom>
      <diagonal/>
    </border>
    <border>
      <left style="hair">
        <color auto="1"/>
      </left>
      <right style="hair">
        <color auto="1"/>
      </right>
      <top style="hair">
        <color auto="1"/>
      </top>
      <bottom/>
      <diagonal/>
    </border>
    <border>
      <left/>
      <right/>
      <top style="thin">
        <color indexed="64"/>
      </top>
      <bottom style="thin">
        <color indexed="64"/>
      </bottom>
      <diagonal/>
    </border>
    <border>
      <left/>
      <right/>
      <top/>
      <bottom style="medium">
        <color indexed="64"/>
      </bottom>
      <diagonal/>
    </border>
    <border>
      <left style="thin">
        <color auto="1"/>
      </left>
      <right style="thin">
        <color auto="1"/>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top style="medium">
        <color indexed="64"/>
      </top>
      <bottom/>
      <diagonal/>
    </border>
    <border>
      <left/>
      <right style="hair">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hair">
        <color indexed="64"/>
      </right>
      <top/>
      <bottom/>
      <diagonal/>
    </border>
    <border>
      <left/>
      <right style="hair">
        <color indexed="64"/>
      </right>
      <top/>
      <bottom/>
      <diagonal/>
    </border>
    <border>
      <left/>
      <right/>
      <top style="double">
        <color indexed="64"/>
      </top>
      <bottom/>
      <diagonal/>
    </border>
    <border>
      <left/>
      <right style="medium">
        <color indexed="64"/>
      </right>
      <top style="double">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medium">
        <color indexed="64"/>
      </right>
      <top style="thin">
        <color indexed="64"/>
      </top>
      <bottom/>
      <diagonal/>
    </border>
    <border>
      <left style="hair">
        <color indexed="64"/>
      </left>
      <right/>
      <top/>
      <bottom/>
      <diagonal/>
    </border>
    <border>
      <left style="medium">
        <color indexed="64"/>
      </left>
      <right/>
      <top/>
      <bottom style="medium">
        <color indexed="64"/>
      </bottom>
      <diagonal/>
    </border>
    <border>
      <left style="thin">
        <color indexed="64"/>
      </left>
      <right style="hair">
        <color indexed="64"/>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hair">
        <color indexed="64"/>
      </left>
      <right/>
      <top/>
      <bottom style="medium">
        <color indexed="64"/>
      </bottom>
      <diagonal/>
    </border>
    <border>
      <left style="thin">
        <color auto="1"/>
      </left>
      <right style="hair">
        <color auto="1"/>
      </right>
      <top style="hair">
        <color auto="1"/>
      </top>
      <bottom/>
      <diagonal/>
    </border>
    <border>
      <left style="hair">
        <color auto="1"/>
      </left>
      <right style="hair">
        <color auto="1"/>
      </right>
      <top/>
      <bottom style="thin">
        <color auto="1"/>
      </bottom>
      <diagonal/>
    </border>
    <border>
      <left style="thin">
        <color auto="1"/>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auto="1"/>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s>
  <cellStyleXfs count="4">
    <xf numFmtId="0" fontId="0" fillId="0" borderId="0">
      <alignment vertical="center"/>
    </xf>
    <xf numFmtId="0" fontId="2" fillId="0" borderId="0">
      <alignment vertical="center"/>
    </xf>
    <xf numFmtId="0" fontId="3" fillId="0" borderId="0">
      <alignment vertical="center"/>
    </xf>
    <xf numFmtId="0" fontId="3" fillId="0" borderId="0"/>
  </cellStyleXfs>
  <cellXfs count="282">
    <xf numFmtId="0" fontId="0" fillId="0" borderId="0" xfId="0">
      <alignment vertical="center"/>
    </xf>
    <xf numFmtId="0" fontId="5" fillId="0" borderId="0" xfId="0" applyFont="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8" xfId="0" applyFont="1" applyFill="1" applyBorder="1" applyAlignment="1">
      <alignment horizontal="center" vertical="center"/>
    </xf>
    <xf numFmtId="0" fontId="8" fillId="0" borderId="12" xfId="0" applyFont="1" applyBorder="1" applyAlignment="1">
      <alignment horizontal="left" vertical="center"/>
    </xf>
    <xf numFmtId="0" fontId="5" fillId="0" borderId="0" xfId="0" applyFont="1" applyAlignment="1">
      <alignment horizontal="right" vertical="center"/>
    </xf>
    <xf numFmtId="0" fontId="9" fillId="0" borderId="0" xfId="0" applyFont="1" applyAlignment="1">
      <alignment horizontal="left" vertical="center"/>
    </xf>
    <xf numFmtId="0" fontId="11" fillId="0" borderId="0" xfId="0" applyFont="1">
      <alignment vertical="center"/>
    </xf>
    <xf numFmtId="177" fontId="11" fillId="0" borderId="0" xfId="0" applyNumberFormat="1" applyFont="1" applyAlignment="1">
      <alignment horizontal="right" vertical="center"/>
    </xf>
    <xf numFmtId="0" fontId="11" fillId="0" borderId="16" xfId="0" applyFont="1" applyFill="1" applyBorder="1" applyAlignment="1">
      <alignment vertical="center" wrapText="1"/>
    </xf>
    <xf numFmtId="0" fontId="11" fillId="3" borderId="17" xfId="0" applyFont="1" applyFill="1" applyBorder="1">
      <alignment vertical="center"/>
    </xf>
    <xf numFmtId="177" fontId="11" fillId="3" borderId="18" xfId="0" applyNumberFormat="1" applyFont="1" applyFill="1" applyBorder="1" applyAlignment="1">
      <alignment horizontal="right" vertical="center"/>
    </xf>
    <xf numFmtId="0" fontId="11" fillId="0" borderId="16" xfId="0" applyFont="1" applyFill="1" applyBorder="1">
      <alignment vertical="center"/>
    </xf>
    <xf numFmtId="0" fontId="11" fillId="0" borderId="19" xfId="0" applyFont="1" applyFill="1" applyBorder="1">
      <alignment vertical="center"/>
    </xf>
    <xf numFmtId="177" fontId="11" fillId="0" borderId="18" xfId="0" applyNumberFormat="1" applyFont="1" applyFill="1" applyBorder="1" applyAlignment="1">
      <alignment horizontal="right" vertical="center"/>
    </xf>
    <xf numFmtId="0" fontId="12" fillId="0" borderId="16" xfId="0" applyFont="1" applyFill="1" applyBorder="1">
      <alignment vertical="center"/>
    </xf>
    <xf numFmtId="0" fontId="11" fillId="0" borderId="17" xfId="0" applyFont="1" applyFill="1" applyBorder="1">
      <alignment vertical="center"/>
    </xf>
    <xf numFmtId="0" fontId="11" fillId="0" borderId="20" xfId="0" applyFont="1" applyFill="1" applyBorder="1">
      <alignment vertical="center"/>
    </xf>
    <xf numFmtId="177" fontId="11" fillId="3" borderId="21" xfId="0" applyNumberFormat="1" applyFont="1" applyFill="1" applyBorder="1" applyAlignment="1">
      <alignment horizontal="right" vertical="center"/>
    </xf>
    <xf numFmtId="0" fontId="11" fillId="0" borderId="20" xfId="0" applyFont="1" applyFill="1" applyBorder="1" applyAlignment="1">
      <alignment vertical="center" wrapText="1"/>
    </xf>
    <xf numFmtId="177" fontId="11" fillId="0" borderId="21" xfId="0" applyNumberFormat="1" applyFont="1" applyFill="1" applyBorder="1" applyAlignment="1">
      <alignment horizontal="right" vertical="center"/>
    </xf>
    <xf numFmtId="0" fontId="12" fillId="0" borderId="20" xfId="0" applyFont="1" applyFill="1" applyBorder="1">
      <alignment vertical="center"/>
    </xf>
    <xf numFmtId="0" fontId="13" fillId="0" borderId="20" xfId="0" applyFont="1" applyFill="1" applyBorder="1">
      <alignment vertical="center"/>
    </xf>
    <xf numFmtId="0" fontId="14" fillId="0" borderId="20" xfId="0" applyFont="1" applyFill="1" applyBorder="1">
      <alignment vertical="center"/>
    </xf>
    <xf numFmtId="0" fontId="11" fillId="0" borderId="20" xfId="0" applyFont="1" applyFill="1" applyBorder="1" applyAlignment="1">
      <alignment horizontal="center" vertical="center" wrapText="1"/>
    </xf>
    <xf numFmtId="0" fontId="15" fillId="0" borderId="20" xfId="0" applyFont="1" applyFill="1" applyBorder="1" applyAlignment="1">
      <alignment horizontal="left" vertical="center"/>
    </xf>
    <xf numFmtId="0" fontId="13" fillId="0" borderId="22" xfId="0" applyFont="1" applyFill="1" applyBorder="1" applyAlignment="1">
      <alignment horizontal="center" vertical="center"/>
    </xf>
    <xf numFmtId="0" fontId="11" fillId="0" borderId="20" xfId="0" applyFont="1" applyFill="1" applyBorder="1" applyAlignment="1">
      <alignment horizontal="left" vertical="center"/>
    </xf>
    <xf numFmtId="0" fontId="12" fillId="0" borderId="20" xfId="0" applyFont="1" applyFill="1" applyBorder="1" applyAlignment="1">
      <alignment horizontal="left" vertical="center"/>
    </xf>
    <xf numFmtId="0" fontId="11" fillId="0" borderId="20" xfId="0" applyFont="1" applyFill="1" applyBorder="1" applyAlignment="1">
      <alignment horizontal="center" vertical="center"/>
    </xf>
    <xf numFmtId="0" fontId="12" fillId="0" borderId="20" xfId="0" applyFont="1" applyFill="1" applyBorder="1" applyAlignment="1">
      <alignment vertical="center" wrapText="1"/>
    </xf>
    <xf numFmtId="0" fontId="16" fillId="0" borderId="20" xfId="0" applyFont="1" applyFill="1" applyBorder="1">
      <alignment vertical="center"/>
    </xf>
    <xf numFmtId="0" fontId="13" fillId="0" borderId="20" xfId="0" applyFont="1" applyFill="1" applyBorder="1" applyAlignment="1">
      <alignment horizontal="center" vertical="center"/>
    </xf>
    <xf numFmtId="0" fontId="16" fillId="0" borderId="20" xfId="0" applyFont="1" applyFill="1" applyBorder="1" applyAlignment="1">
      <alignment vertical="center" wrapText="1"/>
    </xf>
    <xf numFmtId="0" fontId="12" fillId="0" borderId="20" xfId="0" applyFont="1" applyFill="1" applyBorder="1" applyAlignment="1">
      <alignment horizontal="center" vertical="center" wrapText="1"/>
    </xf>
    <xf numFmtId="0" fontId="11" fillId="0" borderId="20" xfId="0" applyFont="1" applyFill="1" applyBorder="1" applyAlignment="1">
      <alignment vertical="center" shrinkToFit="1"/>
    </xf>
    <xf numFmtId="0" fontId="11" fillId="0" borderId="22" xfId="0" applyFont="1" applyFill="1" applyBorder="1" applyAlignment="1">
      <alignment horizontal="center" vertical="center"/>
    </xf>
    <xf numFmtId="0" fontId="11" fillId="0" borderId="22" xfId="0" applyFont="1" applyFill="1" applyBorder="1">
      <alignment vertical="center"/>
    </xf>
    <xf numFmtId="0" fontId="10" fillId="0" borderId="0" xfId="0" applyFont="1">
      <alignment vertical="center"/>
    </xf>
    <xf numFmtId="0" fontId="17" fillId="0" borderId="0" xfId="0" applyFont="1" applyAlignment="1">
      <alignment horizontal="center" vertical="center" shrinkToFit="1"/>
    </xf>
    <xf numFmtId="0" fontId="11" fillId="0" borderId="26" xfId="0" applyFont="1" applyFill="1" applyBorder="1">
      <alignment vertical="center"/>
    </xf>
    <xf numFmtId="0" fontId="11" fillId="3" borderId="19" xfId="0" applyFont="1" applyFill="1" applyBorder="1">
      <alignment vertical="center"/>
    </xf>
    <xf numFmtId="0" fontId="13" fillId="0" borderId="22" xfId="0" applyFont="1" applyFill="1" applyBorder="1" applyAlignment="1">
      <alignment horizontal="left" vertical="center"/>
    </xf>
    <xf numFmtId="0" fontId="13" fillId="0" borderId="20" xfId="0" applyFont="1" applyFill="1" applyBorder="1" applyAlignment="1">
      <alignment horizontal="left" vertical="center"/>
    </xf>
    <xf numFmtId="0" fontId="11" fillId="0" borderId="20" xfId="0" applyFont="1" applyFill="1" applyBorder="1" applyAlignment="1">
      <alignment horizontal="right" vertical="center"/>
    </xf>
    <xf numFmtId="0" fontId="11" fillId="0" borderId="20" xfId="0" applyFont="1" applyFill="1" applyBorder="1" applyAlignment="1">
      <alignment horizontal="right" vertical="center" wrapText="1"/>
    </xf>
    <xf numFmtId="0" fontId="13" fillId="0" borderId="20" xfId="0" applyFont="1" applyFill="1" applyBorder="1" applyAlignment="1">
      <alignment horizontal="right" vertical="center"/>
    </xf>
    <xf numFmtId="0" fontId="12" fillId="0" borderId="20" xfId="0" applyFont="1" applyFill="1" applyBorder="1" applyAlignment="1">
      <alignment horizontal="center" vertical="center"/>
    </xf>
    <xf numFmtId="0" fontId="8" fillId="0" borderId="15" xfId="0" applyFont="1" applyBorder="1" applyAlignment="1">
      <alignment horizontal="left" vertical="center"/>
    </xf>
    <xf numFmtId="14" fontId="6" fillId="0" borderId="0" xfId="0" applyNumberFormat="1" applyFont="1" applyAlignment="1">
      <alignment horizontal="right" vertical="center"/>
    </xf>
    <xf numFmtId="31" fontId="7" fillId="0" borderId="9" xfId="0" applyNumberFormat="1" applyFont="1" applyFill="1" applyBorder="1" applyAlignment="1">
      <alignment horizontal="right" vertical="center"/>
    </xf>
    <xf numFmtId="176" fontId="10" fillId="0" borderId="2" xfId="0" applyNumberFormat="1" applyFont="1" applyFill="1" applyBorder="1" applyAlignment="1">
      <alignment horizontal="left" vertical="center"/>
    </xf>
    <xf numFmtId="31" fontId="7" fillId="0" borderId="2" xfId="0" applyNumberFormat="1" applyFont="1" applyFill="1" applyBorder="1" applyAlignment="1">
      <alignment horizontal="center" vertical="center"/>
    </xf>
    <xf numFmtId="31" fontId="7" fillId="0" borderId="27" xfId="0" applyNumberFormat="1" applyFont="1" applyFill="1" applyBorder="1" applyAlignment="1">
      <alignment horizontal="right" vertical="center"/>
    </xf>
    <xf numFmtId="31" fontId="7" fillId="5" borderId="9" xfId="0" applyNumberFormat="1" applyFont="1" applyFill="1" applyBorder="1" applyAlignment="1">
      <alignment horizontal="right" vertical="center"/>
    </xf>
    <xf numFmtId="176" fontId="10" fillId="5" borderId="2" xfId="0" applyNumberFormat="1" applyFont="1" applyFill="1" applyBorder="1" applyAlignment="1">
      <alignment horizontal="left" vertical="center"/>
    </xf>
    <xf numFmtId="31" fontId="7" fillId="5" borderId="2" xfId="0" applyNumberFormat="1" applyFont="1" applyFill="1" applyBorder="1" applyAlignment="1">
      <alignment horizontal="center" vertical="center"/>
    </xf>
    <xf numFmtId="31" fontId="7" fillId="5" borderId="27" xfId="0" applyNumberFormat="1" applyFont="1" applyFill="1" applyBorder="1" applyAlignment="1">
      <alignment horizontal="right" vertical="center"/>
    </xf>
    <xf numFmtId="31" fontId="7" fillId="0" borderId="14" xfId="0" applyNumberFormat="1" applyFont="1" applyFill="1" applyBorder="1" applyAlignment="1">
      <alignment horizontal="right" vertical="center"/>
    </xf>
    <xf numFmtId="0" fontId="8" fillId="0" borderId="12" xfId="0" applyFont="1" applyFill="1" applyBorder="1" applyAlignment="1">
      <alignment horizontal="left" vertical="center"/>
    </xf>
    <xf numFmtId="0" fontId="11" fillId="0" borderId="0" xfId="0" applyFont="1" applyBorder="1">
      <alignment vertical="center"/>
    </xf>
    <xf numFmtId="177" fontId="11" fillId="6" borderId="21" xfId="0" applyNumberFormat="1" applyFont="1" applyFill="1" applyBorder="1" applyAlignment="1">
      <alignment horizontal="right" vertical="center"/>
    </xf>
    <xf numFmtId="0" fontId="11" fillId="6" borderId="17" xfId="0" applyFont="1" applyFill="1" applyBorder="1">
      <alignment vertical="center"/>
    </xf>
    <xf numFmtId="49" fontId="19" fillId="0" borderId="0" xfId="3" applyNumberFormat="1" applyFont="1" applyBorder="1"/>
    <xf numFmtId="178" fontId="19" fillId="0" borderId="0" xfId="3" applyNumberFormat="1" applyFont="1"/>
    <xf numFmtId="179" fontId="19" fillId="0" borderId="0" xfId="3" applyNumberFormat="1" applyFont="1"/>
    <xf numFmtId="180" fontId="19" fillId="0" borderId="0" xfId="3" applyNumberFormat="1" applyFont="1"/>
    <xf numFmtId="0" fontId="19" fillId="0" borderId="0" xfId="3" applyFont="1"/>
    <xf numFmtId="0" fontId="20" fillId="0" borderId="0" xfId="3" applyFont="1" applyAlignment="1">
      <alignment horizontal="center" vertical="center"/>
    </xf>
    <xf numFmtId="0" fontId="21" fillId="0" borderId="0" xfId="3" applyFont="1" applyAlignment="1">
      <alignment horizontal="right" vertical="center"/>
    </xf>
    <xf numFmtId="0" fontId="22" fillId="0" borderId="0" xfId="3" applyFont="1"/>
    <xf numFmtId="0" fontId="19" fillId="0" borderId="0" xfId="3" applyFont="1" applyAlignment="1">
      <alignment horizontal="center"/>
    </xf>
    <xf numFmtId="0" fontId="19" fillId="0" borderId="0" xfId="3" applyFont="1" applyAlignment="1">
      <alignment horizontal="right" vertical="center"/>
    </xf>
    <xf numFmtId="0" fontId="25" fillId="0" borderId="0" xfId="3" applyFont="1" applyAlignment="1">
      <alignment vertical="center"/>
    </xf>
    <xf numFmtId="0" fontId="26" fillId="0" borderId="0" xfId="3" applyFont="1" applyAlignment="1">
      <alignment vertical="center"/>
    </xf>
    <xf numFmtId="49" fontId="27" fillId="0" borderId="0" xfId="3" applyNumberFormat="1" applyFont="1" applyAlignment="1">
      <alignment horizontal="left" vertical="center"/>
    </xf>
    <xf numFmtId="0" fontId="22" fillId="0" borderId="0" xfId="3" applyFont="1" applyAlignment="1">
      <alignment horizontal="center"/>
    </xf>
    <xf numFmtId="0" fontId="30" fillId="0" borderId="44" xfId="3" applyFont="1" applyFill="1" applyBorder="1" applyAlignment="1">
      <alignment horizontal="center" vertical="center"/>
    </xf>
    <xf numFmtId="178" fontId="21" fillId="0" borderId="45" xfId="3" applyNumberFormat="1" applyFont="1" applyFill="1" applyBorder="1" applyAlignment="1">
      <alignment horizontal="center" vertical="center"/>
    </xf>
    <xf numFmtId="179" fontId="21" fillId="0" borderId="45" xfId="3" applyNumberFormat="1" applyFont="1" applyFill="1" applyBorder="1" applyAlignment="1">
      <alignment vertical="center"/>
    </xf>
    <xf numFmtId="180" fontId="21" fillId="0" borderId="46" xfId="3" applyNumberFormat="1" applyFont="1" applyFill="1" applyBorder="1" applyAlignment="1">
      <alignment horizontal="center" vertical="center"/>
    </xf>
    <xf numFmtId="0" fontId="21" fillId="0" borderId="0" xfId="3" applyFont="1" applyFill="1" applyBorder="1" applyAlignment="1">
      <alignment horizontal="center" vertical="center"/>
    </xf>
    <xf numFmtId="0" fontId="21" fillId="0" borderId="47" xfId="3" applyFont="1" applyFill="1" applyBorder="1" applyAlignment="1">
      <alignment horizontal="center" vertical="center"/>
    </xf>
    <xf numFmtId="0" fontId="30" fillId="0" borderId="0" xfId="3" applyFont="1" applyFill="1" applyBorder="1" applyAlignment="1">
      <alignment horizontal="center" vertical="center"/>
    </xf>
    <xf numFmtId="0" fontId="27" fillId="0" borderId="0" xfId="2" applyFont="1" applyFill="1" applyBorder="1" applyAlignment="1">
      <alignment vertical="center"/>
    </xf>
    <xf numFmtId="0" fontId="27" fillId="0" borderId="48" xfId="2" applyFont="1" applyFill="1" applyBorder="1" applyAlignment="1">
      <alignment horizontal="center" vertical="center"/>
    </xf>
    <xf numFmtId="0" fontId="27" fillId="0" borderId="49" xfId="2" applyFont="1" applyFill="1" applyBorder="1" applyAlignment="1">
      <alignment vertical="center"/>
    </xf>
    <xf numFmtId="0" fontId="19" fillId="0" borderId="0" xfId="3" applyFont="1" applyAlignment="1">
      <alignment horizontal="center" vertical="center"/>
    </xf>
    <xf numFmtId="0" fontId="22" fillId="0" borderId="0" xfId="3" applyFont="1" applyAlignment="1">
      <alignment horizontal="center" vertical="center"/>
    </xf>
    <xf numFmtId="1" fontId="21" fillId="0" borderId="44" xfId="3" applyNumberFormat="1" applyFont="1" applyFill="1" applyBorder="1" applyAlignment="1">
      <alignment horizontal="center" vertical="center"/>
    </xf>
    <xf numFmtId="179" fontId="21" fillId="0" borderId="45" xfId="3" applyNumberFormat="1" applyFont="1" applyFill="1" applyBorder="1" applyAlignment="1">
      <alignment horizontal="center" vertical="center"/>
    </xf>
    <xf numFmtId="20" fontId="21" fillId="0" borderId="0" xfId="3" applyNumberFormat="1" applyFont="1" applyFill="1" applyBorder="1" applyAlignment="1">
      <alignment horizontal="distributed" vertical="center"/>
    </xf>
    <xf numFmtId="0" fontId="21" fillId="0" borderId="0" xfId="3" applyFont="1" applyFill="1" applyBorder="1" applyAlignment="1">
      <alignment horizontal="left" vertical="center"/>
    </xf>
    <xf numFmtId="0" fontId="27" fillId="0" borderId="0" xfId="2" applyFont="1" applyFill="1" applyBorder="1" applyAlignment="1">
      <alignment horizontal="center" vertical="center"/>
    </xf>
    <xf numFmtId="0" fontId="27" fillId="0" borderId="50" xfId="2" applyFont="1" applyFill="1" applyBorder="1" applyAlignment="1">
      <alignment vertical="center"/>
    </xf>
    <xf numFmtId="0" fontId="30" fillId="0" borderId="51" xfId="3" applyFont="1" applyFill="1" applyBorder="1" applyAlignment="1">
      <alignment horizontal="center" vertical="center"/>
    </xf>
    <xf numFmtId="178" fontId="27" fillId="0" borderId="1" xfId="2" applyNumberFormat="1" applyFont="1" applyFill="1" applyBorder="1" applyAlignment="1">
      <alignment vertical="center"/>
    </xf>
    <xf numFmtId="179" fontId="27" fillId="0" borderId="1" xfId="2" applyNumberFormat="1" applyFont="1" applyFill="1" applyBorder="1" applyAlignment="1">
      <alignment vertical="center"/>
    </xf>
    <xf numFmtId="180" fontId="21" fillId="0" borderId="52" xfId="3" applyNumberFormat="1" applyFont="1" applyFill="1" applyBorder="1" applyAlignment="1">
      <alignment horizontal="center" vertical="center"/>
    </xf>
    <xf numFmtId="0" fontId="21" fillId="0" borderId="2" xfId="3" applyFont="1" applyFill="1" applyBorder="1" applyAlignment="1">
      <alignment horizontal="center" vertical="center"/>
    </xf>
    <xf numFmtId="0" fontId="21" fillId="0" borderId="53" xfId="3" applyFont="1" applyFill="1" applyBorder="1" applyAlignment="1">
      <alignment horizontal="center" vertical="center"/>
    </xf>
    <xf numFmtId="0" fontId="30" fillId="0" borderId="2" xfId="3" applyFont="1" applyFill="1" applyBorder="1" applyAlignment="1">
      <alignment horizontal="center" vertical="center"/>
    </xf>
    <xf numFmtId="0" fontId="27" fillId="0" borderId="2" xfId="2" applyFont="1" applyFill="1" applyBorder="1" applyAlignment="1">
      <alignment vertical="center"/>
    </xf>
    <xf numFmtId="0" fontId="21" fillId="0" borderId="54" xfId="3" applyFont="1" applyFill="1" applyBorder="1" applyAlignment="1">
      <alignment horizontal="center" vertical="center"/>
    </xf>
    <xf numFmtId="0" fontId="21" fillId="0" borderId="55" xfId="3" applyFont="1" applyFill="1" applyBorder="1" applyAlignment="1">
      <alignment horizontal="left" vertical="center"/>
    </xf>
    <xf numFmtId="178" fontId="27" fillId="0" borderId="45" xfId="2" applyNumberFormat="1" applyFont="1" applyFill="1" applyBorder="1" applyAlignment="1">
      <alignment vertical="center"/>
    </xf>
    <xf numFmtId="179" fontId="27" fillId="0" borderId="45" xfId="2" applyNumberFormat="1" applyFont="1" applyFill="1" applyBorder="1" applyAlignment="1">
      <alignment vertical="center"/>
    </xf>
    <xf numFmtId="0" fontId="21" fillId="0" borderId="50" xfId="3" applyFont="1" applyFill="1" applyBorder="1" applyAlignment="1">
      <alignment vertical="center"/>
    </xf>
    <xf numFmtId="0" fontId="21" fillId="0" borderId="0" xfId="3" applyFont="1" applyFill="1" applyBorder="1" applyAlignment="1">
      <alignment vertical="center"/>
    </xf>
    <xf numFmtId="0" fontId="28" fillId="0" borderId="0" xfId="3" applyFont="1" applyFill="1" applyBorder="1" applyAlignment="1">
      <alignment vertical="center"/>
    </xf>
    <xf numFmtId="0" fontId="30" fillId="0" borderId="56" xfId="3" applyFont="1" applyFill="1" applyBorder="1" applyAlignment="1">
      <alignment horizontal="center" vertical="center"/>
    </xf>
    <xf numFmtId="0" fontId="21" fillId="0" borderId="0" xfId="3" applyFont="1" applyFill="1" applyBorder="1" applyAlignment="1">
      <alignment horizontal="distributed" vertical="center"/>
    </xf>
    <xf numFmtId="0" fontId="21" fillId="0" borderId="47" xfId="3" applyFont="1" applyFill="1" applyBorder="1" applyAlignment="1">
      <alignment horizontal="left" vertical="center"/>
    </xf>
    <xf numFmtId="0" fontId="21" fillId="0" borderId="57" xfId="3" applyFont="1" applyFill="1" applyBorder="1" applyAlignment="1">
      <alignment horizontal="right" vertical="center"/>
    </xf>
    <xf numFmtId="0" fontId="21" fillId="0" borderId="2" xfId="3" applyFont="1" applyFill="1" applyBorder="1" applyAlignment="1">
      <alignment horizontal="right" vertical="center"/>
    </xf>
    <xf numFmtId="0" fontId="21" fillId="0" borderId="2" xfId="3" applyFont="1" applyFill="1" applyBorder="1" applyAlignment="1">
      <alignment vertical="center"/>
    </xf>
    <xf numFmtId="0" fontId="21" fillId="0" borderId="55" xfId="3" applyFont="1" applyFill="1" applyBorder="1" applyAlignment="1">
      <alignment vertical="center"/>
    </xf>
    <xf numFmtId="1" fontId="21" fillId="0" borderId="58" xfId="3" applyNumberFormat="1" applyFont="1" applyFill="1" applyBorder="1" applyAlignment="1">
      <alignment horizontal="center" vertical="center"/>
    </xf>
    <xf numFmtId="0" fontId="21" fillId="0" borderId="0" xfId="3" applyFont="1" applyFill="1" applyBorder="1" applyAlignment="1">
      <alignment horizontal="right" vertical="center"/>
    </xf>
    <xf numFmtId="0" fontId="19" fillId="0" borderId="0" xfId="3" applyFont="1" applyAlignment="1">
      <alignment vertical="center"/>
    </xf>
    <xf numFmtId="0" fontId="22" fillId="0" borderId="0" xfId="3" applyFont="1" applyAlignment="1">
      <alignment vertical="center"/>
    </xf>
    <xf numFmtId="1" fontId="21" fillId="0" borderId="51" xfId="2" applyNumberFormat="1" applyFont="1" applyFill="1" applyBorder="1" applyAlignment="1">
      <alignment vertical="center"/>
    </xf>
    <xf numFmtId="1" fontId="21" fillId="0" borderId="44" xfId="2" applyNumberFormat="1" applyFont="1" applyFill="1" applyBorder="1" applyAlignment="1">
      <alignment vertical="center"/>
    </xf>
    <xf numFmtId="0" fontId="30" fillId="0" borderId="50" xfId="3" applyFont="1" applyFill="1" applyBorder="1" applyAlignment="1">
      <alignment horizontal="center" vertical="center"/>
    </xf>
    <xf numFmtId="1" fontId="21" fillId="0" borderId="56" xfId="2" applyNumberFormat="1" applyFont="1" applyFill="1" applyBorder="1" applyAlignment="1">
      <alignment vertical="center"/>
    </xf>
    <xf numFmtId="0" fontId="19" fillId="0" borderId="59" xfId="3" applyFont="1" applyBorder="1" applyAlignment="1">
      <alignment vertical="center"/>
    </xf>
    <xf numFmtId="0" fontId="19" fillId="0" borderId="53" xfId="3" applyFont="1" applyBorder="1" applyAlignment="1">
      <alignment vertical="center"/>
    </xf>
    <xf numFmtId="0" fontId="21" fillId="0" borderId="60" xfId="3" applyFont="1" applyFill="1" applyBorder="1" applyAlignment="1">
      <alignment horizontal="center" vertical="center"/>
    </xf>
    <xf numFmtId="0" fontId="21" fillId="0" borderId="61" xfId="3" applyFont="1" applyFill="1" applyBorder="1" applyAlignment="1">
      <alignment vertical="center"/>
    </xf>
    <xf numFmtId="0" fontId="21" fillId="0" borderId="62" xfId="3" applyFont="1" applyFill="1" applyBorder="1" applyAlignment="1">
      <alignment horizontal="distributed" vertical="center"/>
    </xf>
    <xf numFmtId="20" fontId="21" fillId="0" borderId="47" xfId="3" applyNumberFormat="1" applyFont="1" applyFill="1" applyBorder="1" applyAlignment="1">
      <alignment horizontal="center" vertical="center"/>
    </xf>
    <xf numFmtId="20" fontId="21" fillId="0" borderId="0" xfId="3" applyNumberFormat="1" applyFont="1" applyFill="1" applyBorder="1" applyAlignment="1">
      <alignment horizontal="center" vertical="center"/>
    </xf>
    <xf numFmtId="1" fontId="21" fillId="0" borderId="63" xfId="2" applyNumberFormat="1" applyFont="1" applyFill="1" applyBorder="1" applyAlignment="1">
      <alignment vertical="center"/>
    </xf>
    <xf numFmtId="178" fontId="27" fillId="0" borderId="29" xfId="2" applyNumberFormat="1" applyFont="1" applyFill="1" applyBorder="1" applyAlignment="1">
      <alignment vertical="center"/>
    </xf>
    <xf numFmtId="179" fontId="27" fillId="0" borderId="29" xfId="2" applyNumberFormat="1" applyFont="1" applyFill="1" applyBorder="1" applyAlignment="1">
      <alignment vertical="center"/>
    </xf>
    <xf numFmtId="180" fontId="21" fillId="0" borderId="64" xfId="3" applyNumberFormat="1" applyFont="1" applyFill="1" applyBorder="1" applyAlignment="1">
      <alignment horizontal="center" vertical="center"/>
    </xf>
    <xf numFmtId="0" fontId="21" fillId="0" borderId="28" xfId="3" applyFont="1" applyFill="1" applyBorder="1" applyAlignment="1">
      <alignment horizontal="center" vertical="center"/>
    </xf>
    <xf numFmtId="0" fontId="21" fillId="0" borderId="65" xfId="3" applyFont="1" applyFill="1" applyBorder="1" applyAlignment="1">
      <alignment horizontal="center" vertical="center"/>
    </xf>
    <xf numFmtId="0" fontId="21" fillId="0" borderId="28" xfId="3" applyFont="1" applyFill="1" applyBorder="1" applyAlignment="1">
      <alignment vertical="center"/>
    </xf>
    <xf numFmtId="0" fontId="21" fillId="0" borderId="28" xfId="3" applyFont="1" applyFill="1" applyBorder="1" applyAlignment="1">
      <alignment horizontal="right" vertical="center"/>
    </xf>
    <xf numFmtId="0" fontId="21" fillId="0" borderId="66" xfId="3" applyFont="1" applyFill="1" applyBorder="1" applyAlignment="1">
      <alignment vertical="center"/>
    </xf>
    <xf numFmtId="56" fontId="21" fillId="0" borderId="0" xfId="3" applyNumberFormat="1" applyFont="1" applyBorder="1" applyAlignment="1">
      <alignment vertical="center"/>
    </xf>
    <xf numFmtId="49" fontId="23" fillId="0" borderId="0" xfId="3" applyNumberFormat="1" applyFont="1" applyAlignment="1">
      <alignment horizontal="center" vertical="center"/>
    </xf>
    <xf numFmtId="0" fontId="20" fillId="0" borderId="0" xfId="3" applyFont="1" applyAlignment="1">
      <alignment vertical="center"/>
    </xf>
    <xf numFmtId="0" fontId="19" fillId="0" borderId="44" xfId="3" applyFont="1" applyFill="1" applyBorder="1" applyAlignment="1">
      <alignment horizontal="center" vertical="center"/>
    </xf>
    <xf numFmtId="0" fontId="27" fillId="0" borderId="0" xfId="2" applyFont="1" applyFill="1" applyBorder="1" applyAlignment="1">
      <alignment horizontal="left" vertical="center"/>
    </xf>
    <xf numFmtId="0" fontId="19" fillId="0" borderId="67" xfId="3" applyFont="1" applyBorder="1" applyAlignment="1">
      <alignment vertical="center"/>
    </xf>
    <xf numFmtId="0" fontId="19" fillId="0" borderId="28" xfId="3" applyFont="1" applyBorder="1" applyAlignment="1">
      <alignment vertical="center"/>
    </xf>
    <xf numFmtId="0" fontId="21" fillId="0" borderId="67" xfId="3" applyFont="1" applyFill="1" applyBorder="1" applyAlignment="1">
      <alignment horizontal="center" vertical="center"/>
    </xf>
    <xf numFmtId="178" fontId="21" fillId="0" borderId="0" xfId="3" applyNumberFormat="1" applyFont="1" applyBorder="1" applyAlignment="1">
      <alignment horizontal="center" vertical="center"/>
    </xf>
    <xf numFmtId="179" fontId="21" fillId="0" borderId="0" xfId="3" applyNumberFormat="1" applyFont="1" applyBorder="1" applyAlignment="1">
      <alignment horizontal="center" vertical="center"/>
    </xf>
    <xf numFmtId="180" fontId="21" fillId="0" borderId="0" xfId="3" applyNumberFormat="1" applyFont="1" applyBorder="1" applyAlignment="1">
      <alignment horizontal="center" vertical="center"/>
    </xf>
    <xf numFmtId="0" fontId="21" fillId="0" borderId="0" xfId="3" applyFont="1" applyBorder="1" applyAlignment="1">
      <alignment vertical="center"/>
    </xf>
    <xf numFmtId="0" fontId="21" fillId="0" borderId="0" xfId="3" applyFont="1" applyBorder="1" applyAlignment="1">
      <alignment horizontal="right" vertical="center"/>
    </xf>
    <xf numFmtId="0" fontId="21" fillId="0" borderId="0" xfId="3" applyFont="1" applyBorder="1" applyAlignment="1">
      <alignment horizontal="center" vertical="center"/>
    </xf>
    <xf numFmtId="178" fontId="21" fillId="0" borderId="0" xfId="2" applyNumberFormat="1" applyFont="1" applyAlignment="1">
      <alignment vertical="center"/>
    </xf>
    <xf numFmtId="179" fontId="21" fillId="0" borderId="0" xfId="2" applyNumberFormat="1" applyFont="1" applyAlignment="1">
      <alignment vertical="center"/>
    </xf>
    <xf numFmtId="180" fontId="21" fillId="0" borderId="0" xfId="2" applyNumberFormat="1" applyFont="1" applyAlignment="1">
      <alignment vertical="center"/>
    </xf>
    <xf numFmtId="0" fontId="21" fillId="0" borderId="0" xfId="2" applyFont="1" applyAlignment="1">
      <alignment vertical="center"/>
    </xf>
    <xf numFmtId="0" fontId="21" fillId="0" borderId="0" xfId="2" applyFont="1" applyAlignment="1">
      <alignment horizontal="center" vertical="center"/>
    </xf>
    <xf numFmtId="0" fontId="21" fillId="0" borderId="0" xfId="3" applyFont="1" applyAlignment="1">
      <alignment vertical="center"/>
    </xf>
    <xf numFmtId="0" fontId="19" fillId="0" borderId="0" xfId="3" applyFont="1" applyAlignment="1">
      <alignment horizontal="left" vertical="center"/>
    </xf>
    <xf numFmtId="0" fontId="21" fillId="0" borderId="0" xfId="3" applyFont="1"/>
    <xf numFmtId="0" fontId="28" fillId="0" borderId="0" xfId="3" applyFont="1" applyAlignment="1">
      <alignment vertical="center"/>
    </xf>
    <xf numFmtId="0" fontId="21" fillId="0" borderId="0" xfId="3" applyFont="1" applyAlignment="1">
      <alignment horizontal="center"/>
    </xf>
    <xf numFmtId="0" fontId="21" fillId="0" borderId="0" xfId="3" applyFont="1" applyAlignment="1">
      <alignment horizontal="center" vertical="center"/>
    </xf>
    <xf numFmtId="20" fontId="21" fillId="0" borderId="0" xfId="3" applyNumberFormat="1" applyFont="1" applyAlignment="1">
      <alignment horizontal="center" vertical="center"/>
    </xf>
    <xf numFmtId="180" fontId="21" fillId="0" borderId="0" xfId="3" applyNumberFormat="1" applyFont="1" applyFill="1" applyBorder="1" applyAlignment="1">
      <alignment horizontal="center" vertical="center"/>
    </xf>
    <xf numFmtId="181" fontId="7" fillId="5" borderId="1" xfId="0" applyNumberFormat="1" applyFont="1" applyFill="1" applyBorder="1" applyAlignment="1">
      <alignment horizontal="center" vertical="center"/>
    </xf>
    <xf numFmtId="181" fontId="7" fillId="0" borderId="1" xfId="0" applyNumberFormat="1" applyFont="1" applyFill="1" applyBorder="1" applyAlignment="1">
      <alignment horizontal="center" vertical="center"/>
    </xf>
    <xf numFmtId="0" fontId="8" fillId="0" borderId="12" xfId="0" applyFont="1" applyFill="1" applyBorder="1" applyAlignment="1">
      <alignment horizontal="left" vertical="center" wrapText="1"/>
    </xf>
    <xf numFmtId="0" fontId="7" fillId="5" borderId="11" xfId="0" applyFont="1" applyFill="1" applyBorder="1" applyAlignment="1">
      <alignment horizontal="center" vertical="center"/>
    </xf>
    <xf numFmtId="0" fontId="7" fillId="5" borderId="9" xfId="0" applyFont="1" applyFill="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9" xfId="0" applyFont="1" applyBorder="1" applyAlignment="1">
      <alignment horizontal="center" vertical="center"/>
    </xf>
    <xf numFmtId="0" fontId="7" fillId="0" borderId="11"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3" xfId="0" applyFont="1" applyBorder="1" applyAlignment="1">
      <alignment horizontal="center" vertical="center"/>
    </xf>
    <xf numFmtId="0" fontId="8" fillId="5" borderId="12" xfId="0" applyFont="1" applyFill="1" applyBorder="1" applyAlignment="1">
      <alignment horizontal="left" vertical="center" wrapText="1"/>
    </xf>
    <xf numFmtId="0" fontId="13" fillId="0" borderId="20" xfId="0" applyFont="1" applyFill="1" applyBorder="1" applyAlignment="1">
      <alignment vertical="center" wrapText="1"/>
    </xf>
    <xf numFmtId="0" fontId="13" fillId="0" borderId="20" xfId="0" applyFont="1" applyFill="1" applyBorder="1" applyAlignment="1">
      <alignment horizontal="left" vertical="center" wrapText="1"/>
    </xf>
    <xf numFmtId="0" fontId="5" fillId="2" borderId="5" xfId="0" applyFont="1" applyFill="1" applyBorder="1" applyAlignment="1">
      <alignment horizontal="center" vertical="center"/>
    </xf>
    <xf numFmtId="0" fontId="11" fillId="0" borderId="20" xfId="0" applyFont="1" applyFill="1" applyBorder="1" applyAlignment="1">
      <alignment horizontal="left" vertical="center" wrapText="1"/>
    </xf>
    <xf numFmtId="177" fontId="11" fillId="0" borderId="52" xfId="0" applyNumberFormat="1" applyFont="1" applyFill="1" applyBorder="1" applyAlignment="1">
      <alignment horizontal="right" vertical="center"/>
    </xf>
    <xf numFmtId="177" fontId="11" fillId="6" borderId="68" xfId="0" applyNumberFormat="1" applyFont="1" applyFill="1" applyBorder="1" applyAlignment="1">
      <alignment horizontal="right" vertical="center"/>
    </xf>
    <xf numFmtId="0" fontId="11" fillId="6" borderId="26" xfId="0" applyFont="1" applyFill="1" applyBorder="1">
      <alignment vertical="center"/>
    </xf>
    <xf numFmtId="177" fontId="11" fillId="0" borderId="68" xfId="0" applyNumberFormat="1" applyFont="1" applyFill="1" applyBorder="1" applyAlignment="1">
      <alignment horizontal="right" vertical="center"/>
    </xf>
    <xf numFmtId="177" fontId="11" fillId="3" borderId="68" xfId="0" applyNumberFormat="1" applyFont="1" applyFill="1" applyBorder="1" applyAlignment="1">
      <alignment horizontal="right" vertical="center"/>
    </xf>
    <xf numFmtId="0" fontId="11" fillId="3" borderId="26" xfId="0" applyFont="1" applyFill="1" applyBorder="1">
      <alignment vertical="center"/>
    </xf>
    <xf numFmtId="0" fontId="11" fillId="0" borderId="69" xfId="0" applyFont="1" applyFill="1" applyBorder="1">
      <alignment vertical="center"/>
    </xf>
    <xf numFmtId="177" fontId="11" fillId="3" borderId="0" xfId="0" applyNumberFormat="1" applyFont="1" applyFill="1" applyAlignment="1">
      <alignment horizontal="right" vertical="center"/>
    </xf>
    <xf numFmtId="177" fontId="11" fillId="4" borderId="0" xfId="0" applyNumberFormat="1" applyFont="1" applyFill="1" applyAlignment="1">
      <alignment horizontal="right" vertical="center"/>
    </xf>
    <xf numFmtId="177" fontId="11" fillId="6" borderId="0" xfId="0" applyNumberFormat="1" applyFont="1" applyFill="1" applyAlignment="1">
      <alignment horizontal="center" vertical="center"/>
    </xf>
    <xf numFmtId="177" fontId="11" fillId="4" borderId="21" xfId="0" applyNumberFormat="1" applyFont="1" applyFill="1" applyBorder="1" applyAlignment="1">
      <alignment horizontal="right" vertical="center"/>
    </xf>
    <xf numFmtId="0" fontId="11" fillId="4" borderId="17" xfId="0" applyFont="1" applyFill="1" applyBorder="1">
      <alignment vertical="center"/>
    </xf>
    <xf numFmtId="49" fontId="21" fillId="0" borderId="0" xfId="3" applyNumberFormat="1" applyFont="1" applyBorder="1"/>
    <xf numFmtId="0" fontId="30" fillId="0" borderId="63" xfId="3" applyFont="1" applyFill="1" applyBorder="1" applyAlignment="1">
      <alignment horizontal="center" vertical="center"/>
    </xf>
    <xf numFmtId="1" fontId="21" fillId="0" borderId="0" xfId="2" applyNumberFormat="1" applyFont="1" applyFill="1" applyBorder="1" applyAlignment="1">
      <alignment vertical="center"/>
    </xf>
    <xf numFmtId="178" fontId="27" fillId="0" borderId="0" xfId="2" applyNumberFormat="1" applyFont="1" applyFill="1" applyBorder="1" applyAlignment="1">
      <alignment vertical="center"/>
    </xf>
    <xf numFmtId="179" fontId="27" fillId="0" borderId="0" xfId="2" applyNumberFormat="1" applyFont="1" applyFill="1" applyBorder="1" applyAlignment="1">
      <alignment vertical="center"/>
    </xf>
    <xf numFmtId="0" fontId="7" fillId="0" borderId="70" xfId="0" applyFont="1" applyBorder="1" applyAlignment="1">
      <alignment horizontal="center" vertical="center"/>
    </xf>
    <xf numFmtId="31" fontId="7" fillId="0" borderId="70" xfId="0" applyNumberFormat="1" applyFont="1" applyFill="1" applyBorder="1" applyAlignment="1">
      <alignment horizontal="right" vertical="center"/>
    </xf>
    <xf numFmtId="176" fontId="10" fillId="0" borderId="27" xfId="0" applyNumberFormat="1" applyFont="1" applyFill="1" applyBorder="1" applyAlignment="1">
      <alignment horizontal="left" vertical="center"/>
    </xf>
    <xf numFmtId="31" fontId="7" fillId="0" borderId="27" xfId="0" applyNumberFormat="1" applyFont="1" applyFill="1" applyBorder="1" applyAlignment="1">
      <alignment horizontal="center" vertical="center"/>
    </xf>
    <xf numFmtId="181" fontId="7" fillId="0" borderId="11" xfId="0" applyNumberFormat="1" applyFont="1" applyFill="1" applyBorder="1" applyAlignment="1">
      <alignment horizontal="center" vertical="center"/>
    </xf>
    <xf numFmtId="0" fontId="7" fillId="0" borderId="71" xfId="0" applyFont="1" applyBorder="1" applyAlignment="1">
      <alignment horizontal="center" vertical="center"/>
    </xf>
    <xf numFmtId="0" fontId="7" fillId="0" borderId="1" xfId="0" applyFont="1" applyFill="1" applyBorder="1" applyAlignment="1">
      <alignment horizontal="center" vertical="center"/>
    </xf>
    <xf numFmtId="31" fontId="7" fillId="0" borderId="2" xfId="0" applyNumberFormat="1" applyFont="1" applyFill="1" applyBorder="1" applyAlignment="1">
      <alignment horizontal="right" vertical="center"/>
    </xf>
    <xf numFmtId="0" fontId="8" fillId="0" borderId="72" xfId="0" applyFont="1" applyFill="1" applyBorder="1" applyAlignment="1">
      <alignment horizontal="left" vertical="center"/>
    </xf>
    <xf numFmtId="0" fontId="7" fillId="0" borderId="73" xfId="0" applyFont="1" applyBorder="1" applyAlignment="1">
      <alignment horizontal="center" vertical="center"/>
    </xf>
    <xf numFmtId="31" fontId="7" fillId="0" borderId="73" xfId="0" applyNumberFormat="1" applyFont="1" applyFill="1" applyBorder="1" applyAlignment="1">
      <alignment horizontal="right" vertical="center"/>
    </xf>
    <xf numFmtId="176" fontId="10" fillId="0" borderId="14" xfId="0" applyNumberFormat="1" applyFont="1" applyFill="1" applyBorder="1" applyAlignment="1">
      <alignment horizontal="left" vertical="center"/>
    </xf>
    <xf numFmtId="31" fontId="7" fillId="0" borderId="14" xfId="0" applyNumberFormat="1" applyFont="1" applyFill="1" applyBorder="1" applyAlignment="1">
      <alignment horizontal="center" vertical="center"/>
    </xf>
    <xf numFmtId="181" fontId="7" fillId="0" borderId="13" xfId="0" applyNumberFormat="1" applyFont="1" applyFill="1" applyBorder="1" applyAlignment="1">
      <alignment horizontal="center" vertical="center"/>
    </xf>
    <xf numFmtId="49" fontId="23" fillId="0" borderId="0" xfId="3" applyNumberFormat="1" applyFont="1" applyAlignment="1">
      <alignment horizontal="center" vertical="center"/>
    </xf>
    <xf numFmtId="180" fontId="31" fillId="0" borderId="46" xfId="3" applyNumberFormat="1" applyFont="1" applyBorder="1" applyAlignment="1">
      <alignment horizontal="center" vertical="center"/>
    </xf>
    <xf numFmtId="20" fontId="21" fillId="0" borderId="0" xfId="3" applyNumberFormat="1" applyFont="1" applyAlignment="1">
      <alignment horizontal="distributed" vertical="center"/>
    </xf>
    <xf numFmtId="0" fontId="21" fillId="0" borderId="47" xfId="3" applyFont="1" applyBorder="1" applyAlignment="1">
      <alignment horizontal="center" vertical="center"/>
    </xf>
    <xf numFmtId="0" fontId="31" fillId="0" borderId="0" xfId="3" applyFont="1" applyAlignment="1">
      <alignment horizontal="left" vertical="center"/>
    </xf>
    <xf numFmtId="0" fontId="21" fillId="0" borderId="0" xfId="3" applyFont="1" applyAlignment="1">
      <alignment horizontal="left" vertical="center"/>
    </xf>
    <xf numFmtId="180" fontId="21" fillId="0" borderId="46" xfId="3" applyNumberFormat="1" applyFont="1" applyBorder="1" applyAlignment="1">
      <alignment horizontal="center" vertical="center"/>
    </xf>
    <xf numFmtId="0" fontId="21" fillId="0" borderId="62" xfId="3" applyFont="1" applyBorder="1" applyAlignment="1">
      <alignment horizontal="distributed" vertical="center"/>
    </xf>
    <xf numFmtId="20" fontId="21" fillId="0" borderId="47" xfId="3" applyNumberFormat="1" applyFont="1" applyBorder="1" applyAlignment="1">
      <alignment horizontal="center" vertical="center"/>
    </xf>
    <xf numFmtId="178" fontId="32" fillId="0" borderId="1" xfId="2" applyNumberFormat="1" applyFont="1" applyFill="1" applyBorder="1" applyAlignment="1">
      <alignment vertical="center"/>
    </xf>
    <xf numFmtId="179" fontId="22" fillId="0" borderId="45" xfId="3" applyNumberFormat="1" applyFont="1" applyFill="1" applyBorder="1" applyAlignment="1">
      <alignment horizontal="center" vertical="center"/>
    </xf>
    <xf numFmtId="179" fontId="33" fillId="0" borderId="45" xfId="3" applyNumberFormat="1" applyFont="1" applyFill="1" applyBorder="1" applyAlignment="1">
      <alignment horizontal="center" vertical="center"/>
    </xf>
    <xf numFmtId="178" fontId="27" fillId="0" borderId="1" xfId="2" applyNumberFormat="1" applyFont="1" applyFill="1" applyBorder="1" applyAlignment="1">
      <alignment horizontal="center" vertical="center"/>
    </xf>
    <xf numFmtId="179" fontId="34" fillId="0" borderId="45" xfId="3" applyNumberFormat="1" applyFont="1" applyFill="1" applyBorder="1" applyAlignment="1">
      <alignment horizontal="center" vertical="center"/>
    </xf>
    <xf numFmtId="0" fontId="19" fillId="0" borderId="76" xfId="3" applyFont="1" applyBorder="1" applyAlignment="1">
      <alignment horizontal="center" vertical="center"/>
    </xf>
    <xf numFmtId="0" fontId="19" fillId="0" borderId="77" xfId="3" applyFont="1" applyBorder="1" applyAlignment="1">
      <alignment horizontal="center" vertical="center"/>
    </xf>
    <xf numFmtId="0" fontId="19" fillId="0" borderId="76" xfId="3" applyFont="1" applyBorder="1" applyAlignment="1">
      <alignment vertical="center"/>
    </xf>
    <xf numFmtId="0" fontId="19" fillId="0" borderId="77" xfId="3" applyFont="1" applyBorder="1" applyAlignment="1">
      <alignment vertical="center"/>
    </xf>
    <xf numFmtId="0" fontId="19" fillId="0" borderId="78" xfId="3" applyFont="1" applyBorder="1" applyAlignment="1">
      <alignment vertical="center"/>
    </xf>
    <xf numFmtId="0" fontId="19" fillId="0" borderId="76" xfId="3" applyFont="1" applyBorder="1" applyAlignment="1">
      <alignment horizontal="left" vertical="center" shrinkToFit="1"/>
    </xf>
    <xf numFmtId="0" fontId="27" fillId="0" borderId="76" xfId="3" applyFont="1" applyBorder="1" applyAlignment="1">
      <alignment horizontal="left" vertical="center" shrinkToFit="1"/>
    </xf>
    <xf numFmtId="177" fontId="10" fillId="2" borderId="25" xfId="0" applyNumberFormat="1" applyFont="1" applyFill="1" applyBorder="1" applyAlignment="1">
      <alignment horizontal="center" vertical="center"/>
    </xf>
    <xf numFmtId="177" fontId="10" fillId="2" borderId="24" xfId="0" applyNumberFormat="1" applyFont="1" applyFill="1" applyBorder="1" applyAlignment="1">
      <alignment horizontal="center" vertical="center"/>
    </xf>
    <xf numFmtId="177" fontId="10" fillId="2" borderId="23" xfId="0" applyNumberFormat="1" applyFont="1" applyFill="1" applyBorder="1" applyAlignment="1">
      <alignment horizontal="center" vertical="center"/>
    </xf>
    <xf numFmtId="58" fontId="13" fillId="0" borderId="0" xfId="0" applyNumberFormat="1" applyFont="1" applyAlignment="1">
      <alignment horizontal="right" vertical="center"/>
    </xf>
    <xf numFmtId="14" fontId="13" fillId="0" borderId="0" xfId="0" applyNumberFormat="1" applyFont="1" applyAlignment="1">
      <alignment horizontal="right" vertical="center"/>
    </xf>
    <xf numFmtId="0" fontId="18" fillId="0" borderId="0" xfId="0" applyFont="1" applyAlignment="1">
      <alignment horizontal="center" vertical="center" shrinkToFit="1"/>
    </xf>
    <xf numFmtId="0" fontId="4" fillId="0" borderId="0" xfId="0" applyFont="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180" fontId="28" fillId="7" borderId="74" xfId="3" applyNumberFormat="1" applyFont="1" applyFill="1" applyBorder="1" applyAlignment="1">
      <alignment horizontal="center" vertical="center" shrinkToFit="1"/>
    </xf>
    <xf numFmtId="180" fontId="28" fillId="7" borderId="75" xfId="3" applyNumberFormat="1" applyFont="1" applyFill="1" applyBorder="1" applyAlignment="1">
      <alignment horizontal="center" vertical="center" shrinkToFit="1"/>
    </xf>
    <xf numFmtId="49" fontId="23" fillId="0" borderId="0" xfId="3" applyNumberFormat="1" applyFont="1" applyAlignment="1">
      <alignment horizontal="center" vertical="center"/>
    </xf>
    <xf numFmtId="0" fontId="28" fillId="7" borderId="30" xfId="3" applyFont="1" applyFill="1" applyBorder="1" applyAlignment="1">
      <alignment horizontal="center" vertical="center" textRotation="255"/>
    </xf>
    <xf numFmtId="0" fontId="28" fillId="7" borderId="37" xfId="3" applyFont="1" applyFill="1" applyBorder="1" applyAlignment="1">
      <alignment horizontal="center" vertical="center" textRotation="255"/>
    </xf>
    <xf numFmtId="0" fontId="28" fillId="7" borderId="31" xfId="3" applyFont="1" applyFill="1" applyBorder="1" applyAlignment="1">
      <alignment horizontal="center" vertical="center"/>
    </xf>
    <xf numFmtId="0" fontId="28" fillId="7" borderId="38" xfId="3" applyFont="1" applyFill="1" applyBorder="1" applyAlignment="1">
      <alignment horizontal="center" vertical="center"/>
    </xf>
    <xf numFmtId="179" fontId="28" fillId="7" borderId="31" xfId="3" applyNumberFormat="1" applyFont="1" applyFill="1" applyBorder="1" applyAlignment="1">
      <alignment horizontal="center" vertical="center" wrapText="1"/>
    </xf>
    <xf numFmtId="179" fontId="28" fillId="7" borderId="38" xfId="3" applyNumberFormat="1" applyFont="1" applyFill="1" applyBorder="1" applyAlignment="1">
      <alignment horizontal="center" vertical="center" wrapText="1"/>
    </xf>
    <xf numFmtId="180" fontId="28" fillId="7" borderId="32" xfId="3" applyNumberFormat="1" applyFont="1" applyFill="1" applyBorder="1" applyAlignment="1">
      <alignment horizontal="center" vertical="center"/>
    </xf>
    <xf numFmtId="180" fontId="28" fillId="7" borderId="39" xfId="3" applyNumberFormat="1" applyFont="1" applyFill="1" applyBorder="1" applyAlignment="1">
      <alignment horizontal="center" vertical="center"/>
    </xf>
    <xf numFmtId="0" fontId="28" fillId="7" borderId="33" xfId="3" applyFont="1" applyFill="1" applyBorder="1" applyAlignment="1">
      <alignment horizontal="center" vertical="center"/>
    </xf>
    <xf numFmtId="0" fontId="28" fillId="7" borderId="34" xfId="3" applyFont="1" applyFill="1" applyBorder="1" applyAlignment="1">
      <alignment horizontal="center" vertical="center"/>
    </xf>
    <xf numFmtId="0" fontId="28" fillId="7" borderId="40" xfId="3" applyFont="1" applyFill="1" applyBorder="1" applyAlignment="1">
      <alignment horizontal="center" vertical="center"/>
    </xf>
    <xf numFmtId="0" fontId="28" fillId="7" borderId="41" xfId="3" applyFont="1" applyFill="1" applyBorder="1" applyAlignment="1">
      <alignment horizontal="center" vertical="center"/>
    </xf>
    <xf numFmtId="0" fontId="28" fillId="7" borderId="35" xfId="3" applyFont="1" applyFill="1" applyBorder="1" applyAlignment="1">
      <alignment horizontal="center" vertical="center"/>
    </xf>
    <xf numFmtId="0" fontId="28" fillId="7" borderId="36" xfId="3" applyFont="1" applyFill="1" applyBorder="1" applyAlignment="1">
      <alignment horizontal="center" vertical="center"/>
    </xf>
    <xf numFmtId="0" fontId="28" fillId="7" borderId="42" xfId="3" applyFont="1" applyFill="1" applyBorder="1" applyAlignment="1">
      <alignment horizontal="center" vertical="center"/>
    </xf>
    <xf numFmtId="0" fontId="28" fillId="7" borderId="43" xfId="3" applyFont="1" applyFill="1" applyBorder="1" applyAlignment="1">
      <alignment horizontal="center" vertical="center"/>
    </xf>
    <xf numFmtId="0" fontId="28" fillId="7" borderId="35" xfId="3" applyFont="1" applyFill="1" applyBorder="1" applyAlignment="1">
      <alignment horizontal="center" vertical="center" wrapText="1"/>
    </xf>
    <xf numFmtId="0" fontId="27" fillId="0" borderId="76" xfId="3" applyFont="1" applyBorder="1" applyAlignment="1">
      <alignment horizontal="center" vertical="center"/>
    </xf>
    <xf numFmtId="0" fontId="27" fillId="0" borderId="77" xfId="3" applyFont="1" applyBorder="1" applyAlignment="1">
      <alignment horizontal="left" vertical="center" shrinkToFit="1"/>
    </xf>
    <xf numFmtId="0" fontId="19" fillId="0" borderId="0" xfId="3" applyFont="1" applyAlignment="1">
      <alignment shrinkToFit="1"/>
    </xf>
    <xf numFmtId="0" fontId="25" fillId="0" borderId="0" xfId="3" applyFont="1" applyAlignment="1">
      <alignment vertical="center" shrinkToFit="1"/>
    </xf>
    <xf numFmtId="0" fontId="19" fillId="0" borderId="76" xfId="3" applyFont="1" applyBorder="1" applyAlignment="1">
      <alignment horizontal="center" vertical="center" shrinkToFit="1"/>
    </xf>
    <xf numFmtId="0" fontId="27" fillId="0" borderId="76" xfId="3" applyFont="1" applyBorder="1" applyAlignment="1">
      <alignment horizontal="center" vertical="center" shrinkToFit="1"/>
    </xf>
    <xf numFmtId="0" fontId="27" fillId="0" borderId="77" xfId="3" applyFont="1" applyBorder="1" applyAlignment="1">
      <alignment horizontal="center" vertical="center" shrinkToFit="1"/>
    </xf>
    <xf numFmtId="0" fontId="27" fillId="0" borderId="77" xfId="3" applyFont="1" applyBorder="1" applyAlignment="1">
      <alignment vertical="center" shrinkToFit="1"/>
    </xf>
    <xf numFmtId="0" fontId="27" fillId="0" borderId="76" xfId="3" applyFont="1" applyBorder="1" applyAlignment="1">
      <alignment vertical="center" shrinkToFit="1"/>
    </xf>
    <xf numFmtId="0" fontId="19" fillId="0" borderId="78" xfId="3" applyFont="1" applyBorder="1" applyAlignment="1">
      <alignment shrinkToFit="1"/>
    </xf>
    <xf numFmtId="180" fontId="35" fillId="7" borderId="74" xfId="3" applyNumberFormat="1" applyFont="1" applyFill="1" applyBorder="1" applyAlignment="1">
      <alignment horizontal="center" vertical="center" shrinkToFit="1"/>
    </xf>
    <xf numFmtId="180" fontId="35" fillId="7" borderId="75" xfId="3" applyNumberFormat="1" applyFont="1" applyFill="1" applyBorder="1" applyAlignment="1">
      <alignment horizontal="center" vertical="center" shrinkToFit="1"/>
    </xf>
    <xf numFmtId="0" fontId="27" fillId="0" borderId="0" xfId="3" applyFont="1" applyAlignment="1">
      <alignment shrinkToFit="1"/>
    </xf>
    <xf numFmtId="0" fontId="35" fillId="0" borderId="0" xfId="3" applyFont="1" applyAlignment="1">
      <alignment vertical="center" shrinkToFit="1"/>
    </xf>
    <xf numFmtId="0" fontId="27" fillId="0" borderId="78" xfId="3" applyFont="1" applyBorder="1" applyAlignment="1">
      <alignment shrinkToFit="1"/>
    </xf>
  </cellXfs>
  <cellStyles count="4">
    <cellStyle name="標準" xfId="0" builtinId="0"/>
    <cellStyle name="標準 2" xfId="1" xr:uid="{00000000-0005-0000-0000-000001000000}"/>
    <cellStyle name="標準 3" xfId="2" xr:uid="{00000000-0005-0000-0000-000002000000}"/>
    <cellStyle name="標準_kiyokoBLT1" xfId="3" xr:uid="{00000000-0005-0000-0000-000003000000}"/>
  </cellStyles>
  <dxfs count="0"/>
  <tableStyles count="0" defaultTableStyle="TableStyleMedium2" defaultPivotStyle="PivotStyleLight16"/>
  <colors>
    <mruColors>
      <color rgb="FF0000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23</xdr:col>
      <xdr:colOff>133012</xdr:colOff>
      <xdr:row>12</xdr:row>
      <xdr:rowOff>29544</xdr:rowOff>
    </xdr:from>
    <xdr:to>
      <xdr:col>23</xdr:col>
      <xdr:colOff>135489</xdr:colOff>
      <xdr:row>22</xdr:row>
      <xdr:rowOff>323952</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a:off x="12336218" y="4343809"/>
          <a:ext cx="2477" cy="4104408"/>
        </a:xfrm>
        <a:prstGeom prst="straightConnector1">
          <a:avLst/>
        </a:prstGeom>
        <a:ln>
          <a:solidFill>
            <a:srgbClr val="0000FF"/>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536861</xdr:colOff>
      <xdr:row>25</xdr:row>
      <xdr:rowOff>86590</xdr:rowOff>
    </xdr:from>
    <xdr:to>
      <xdr:col>5</xdr:col>
      <xdr:colOff>560366</xdr:colOff>
      <xdr:row>34</xdr:row>
      <xdr:rowOff>329046</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2803811" y="9344890"/>
          <a:ext cx="23505" cy="3671456"/>
        </a:xfrm>
        <a:prstGeom prst="straightConnector1">
          <a:avLst/>
        </a:prstGeom>
        <a:ln>
          <a:solidFill>
            <a:srgbClr val="FFC000"/>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623454</xdr:colOff>
      <xdr:row>4</xdr:row>
      <xdr:rowOff>34636</xdr:rowOff>
    </xdr:from>
    <xdr:to>
      <xdr:col>8</xdr:col>
      <xdr:colOff>640771</xdr:colOff>
      <xdr:row>6</xdr:row>
      <xdr:rowOff>363682</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flipH="1">
          <a:off x="4557279" y="1291936"/>
          <a:ext cx="17317" cy="1091046"/>
        </a:xfrm>
        <a:prstGeom prst="straightConnector1">
          <a:avLst/>
        </a:prstGeom>
        <a:ln>
          <a:solidFill>
            <a:srgbClr val="FFC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567026</xdr:colOff>
      <xdr:row>13</xdr:row>
      <xdr:rowOff>23430</xdr:rowOff>
    </xdr:from>
    <xdr:to>
      <xdr:col>11</xdr:col>
      <xdr:colOff>589693</xdr:colOff>
      <xdr:row>25</xdr:row>
      <xdr:rowOff>369794</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flipH="1">
          <a:off x="6136350" y="4718695"/>
          <a:ext cx="22667" cy="4918364"/>
        </a:xfrm>
        <a:prstGeom prst="straightConnector1">
          <a:avLst/>
        </a:prstGeom>
        <a:ln>
          <a:solidFill>
            <a:srgbClr val="FFC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669297</xdr:colOff>
      <xdr:row>21</xdr:row>
      <xdr:rowOff>46860</xdr:rowOff>
    </xdr:from>
    <xdr:to>
      <xdr:col>17</xdr:col>
      <xdr:colOff>691565</xdr:colOff>
      <xdr:row>33</xdr:row>
      <xdr:rowOff>306633</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flipH="1">
          <a:off x="9555562" y="7790125"/>
          <a:ext cx="22268" cy="4831773"/>
        </a:xfrm>
        <a:prstGeom prst="straightConnector1">
          <a:avLst/>
        </a:prstGeom>
        <a:ln>
          <a:solidFill>
            <a:srgbClr val="FFC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571500</xdr:colOff>
      <xdr:row>32</xdr:row>
      <xdr:rowOff>51955</xdr:rowOff>
    </xdr:from>
    <xdr:to>
      <xdr:col>23</xdr:col>
      <xdr:colOff>571503</xdr:colOff>
      <xdr:row>34</xdr:row>
      <xdr:rowOff>1</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a:off x="12839700" y="11977255"/>
          <a:ext cx="3" cy="710046"/>
        </a:xfrm>
        <a:prstGeom prst="straightConnector1">
          <a:avLst/>
        </a:prstGeom>
        <a:ln>
          <a:solidFill>
            <a:srgbClr val="FFC000"/>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259773</xdr:colOff>
      <xdr:row>4</xdr:row>
      <xdr:rowOff>17318</xdr:rowOff>
    </xdr:from>
    <xdr:to>
      <xdr:col>26</xdr:col>
      <xdr:colOff>277088</xdr:colOff>
      <xdr:row>14</xdr:row>
      <xdr:rowOff>363682</xdr:rowOff>
    </xdr:to>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flipH="1">
          <a:off x="14194848" y="1274618"/>
          <a:ext cx="17315" cy="4156364"/>
        </a:xfrm>
        <a:prstGeom prst="straightConnector1">
          <a:avLst/>
        </a:prstGeom>
        <a:ln>
          <a:solidFill>
            <a:srgbClr val="FFC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623455</xdr:colOff>
      <xdr:row>30</xdr:row>
      <xdr:rowOff>17318</xdr:rowOff>
    </xdr:from>
    <xdr:to>
      <xdr:col>32</xdr:col>
      <xdr:colOff>634585</xdr:colOff>
      <xdr:row>31</xdr:row>
      <xdr:rowOff>363682</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a:off x="17568430" y="11180618"/>
          <a:ext cx="11130" cy="727364"/>
        </a:xfrm>
        <a:prstGeom prst="straightConnector1">
          <a:avLst/>
        </a:prstGeom>
        <a:ln>
          <a:solidFill>
            <a:srgbClr val="FFC000"/>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623452</xdr:colOff>
      <xdr:row>4</xdr:row>
      <xdr:rowOff>69273</xdr:rowOff>
    </xdr:from>
    <xdr:to>
      <xdr:col>35</xdr:col>
      <xdr:colOff>623455</xdr:colOff>
      <xdr:row>16</xdr:row>
      <xdr:rowOff>346364</xdr:rowOff>
    </xdr:to>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a:off x="19235302" y="1326573"/>
          <a:ext cx="3" cy="4849091"/>
        </a:xfrm>
        <a:prstGeom prst="straightConnector1">
          <a:avLst/>
        </a:prstGeom>
        <a:ln>
          <a:solidFill>
            <a:srgbClr val="FFC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152254</xdr:colOff>
      <xdr:row>22</xdr:row>
      <xdr:rowOff>26080</xdr:rowOff>
    </xdr:from>
    <xdr:to>
      <xdr:col>14</xdr:col>
      <xdr:colOff>152254</xdr:colOff>
      <xdr:row>34</xdr:row>
      <xdr:rowOff>369794</xdr:rowOff>
    </xdr:to>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a:off x="7380048" y="8150345"/>
          <a:ext cx="0" cy="4915714"/>
        </a:xfrm>
        <a:prstGeom prst="straightConnector1">
          <a:avLst/>
        </a:prstGeom>
        <a:ln>
          <a:solidFill>
            <a:srgbClr val="0000FF"/>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115873</xdr:colOff>
      <xdr:row>5</xdr:row>
      <xdr:rowOff>27505</xdr:rowOff>
    </xdr:from>
    <xdr:to>
      <xdr:col>11</xdr:col>
      <xdr:colOff>128761</xdr:colOff>
      <xdr:row>13</xdr:row>
      <xdr:rowOff>324970</xdr:rowOff>
    </xdr:to>
    <xdr:cxnSp macro="">
      <xdr:nvCxnSpPr>
        <xdr:cNvPr id="13" name="直線矢印コネクタ 12">
          <a:extLst>
            <a:ext uri="{FF2B5EF4-FFF2-40B4-BE49-F238E27FC236}">
              <a16:creationId xmlns:a16="http://schemas.microsoft.com/office/drawing/2014/main" id="{00000000-0008-0000-0000-00000D000000}"/>
            </a:ext>
          </a:extLst>
        </xdr:cNvPr>
        <xdr:cNvCxnSpPr/>
      </xdr:nvCxnSpPr>
      <xdr:spPr>
        <a:xfrm flipH="1">
          <a:off x="5685197" y="1674770"/>
          <a:ext cx="12888" cy="3345465"/>
        </a:xfrm>
        <a:prstGeom prst="straightConnector1">
          <a:avLst/>
        </a:prstGeom>
        <a:ln>
          <a:solidFill>
            <a:srgbClr val="00B05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159994</xdr:colOff>
      <xdr:row>13</xdr:row>
      <xdr:rowOff>61329</xdr:rowOff>
    </xdr:from>
    <xdr:to>
      <xdr:col>8</xdr:col>
      <xdr:colOff>159994</xdr:colOff>
      <xdr:row>25</xdr:row>
      <xdr:rowOff>358588</xdr:rowOff>
    </xdr:to>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a:off x="4070847" y="4756594"/>
          <a:ext cx="0" cy="4869259"/>
        </a:xfrm>
        <a:prstGeom prst="straightConnector1">
          <a:avLst/>
        </a:prstGeom>
        <a:ln>
          <a:solidFill>
            <a:srgbClr val="0000FF"/>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137584</xdr:colOff>
      <xdr:row>19</xdr:row>
      <xdr:rowOff>27710</xdr:rowOff>
    </xdr:from>
    <xdr:to>
      <xdr:col>17</xdr:col>
      <xdr:colOff>139563</xdr:colOff>
      <xdr:row>32</xdr:row>
      <xdr:rowOff>0</xdr:rowOff>
    </xdr:to>
    <xdr:cxnSp macro="">
      <xdr:nvCxnSpPr>
        <xdr:cNvPr id="16" name="直線矢印コネクタ 15">
          <a:extLst>
            <a:ext uri="{FF2B5EF4-FFF2-40B4-BE49-F238E27FC236}">
              <a16:creationId xmlns:a16="http://schemas.microsoft.com/office/drawing/2014/main" id="{00000000-0008-0000-0000-000010000000}"/>
            </a:ext>
          </a:extLst>
        </xdr:cNvPr>
        <xdr:cNvCxnSpPr/>
      </xdr:nvCxnSpPr>
      <xdr:spPr>
        <a:xfrm>
          <a:off x="9023849" y="7008975"/>
          <a:ext cx="1979" cy="4925290"/>
        </a:xfrm>
        <a:prstGeom prst="straightConnector1">
          <a:avLst/>
        </a:prstGeom>
        <a:ln>
          <a:solidFill>
            <a:srgbClr val="0000FF"/>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114090</xdr:colOff>
      <xdr:row>29</xdr:row>
      <xdr:rowOff>41360</xdr:rowOff>
    </xdr:from>
    <xdr:to>
      <xdr:col>20</xdr:col>
      <xdr:colOff>114090</xdr:colOff>
      <xdr:row>34</xdr:row>
      <xdr:rowOff>302559</xdr:rowOff>
    </xdr:to>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a:xfrm>
          <a:off x="10658825" y="10832625"/>
          <a:ext cx="0" cy="2166199"/>
        </a:xfrm>
        <a:prstGeom prst="straightConnector1">
          <a:avLst/>
        </a:prstGeom>
        <a:ln>
          <a:solidFill>
            <a:srgbClr val="00B050"/>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139148</xdr:colOff>
      <xdr:row>4</xdr:row>
      <xdr:rowOff>27709</xdr:rowOff>
    </xdr:from>
    <xdr:to>
      <xdr:col>23</xdr:col>
      <xdr:colOff>139148</xdr:colOff>
      <xdr:row>7</xdr:row>
      <xdr:rowOff>11206</xdr:rowOff>
    </xdr:to>
    <xdr:cxnSp macro="">
      <xdr:nvCxnSpPr>
        <xdr:cNvPr id="18" name="直線矢印コネクタ 17">
          <a:extLst>
            <a:ext uri="{FF2B5EF4-FFF2-40B4-BE49-F238E27FC236}">
              <a16:creationId xmlns:a16="http://schemas.microsoft.com/office/drawing/2014/main" id="{00000000-0008-0000-0000-000012000000}"/>
            </a:ext>
          </a:extLst>
        </xdr:cNvPr>
        <xdr:cNvCxnSpPr/>
      </xdr:nvCxnSpPr>
      <xdr:spPr>
        <a:xfrm>
          <a:off x="12342354" y="1293974"/>
          <a:ext cx="0" cy="1126497"/>
        </a:xfrm>
        <a:prstGeom prst="straightConnector1">
          <a:avLst/>
        </a:prstGeom>
        <a:ln>
          <a:solidFill>
            <a:srgbClr val="00B05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129029</xdr:colOff>
      <xdr:row>6</xdr:row>
      <xdr:rowOff>47678</xdr:rowOff>
    </xdr:from>
    <xdr:to>
      <xdr:col>32</xdr:col>
      <xdr:colOff>129029</xdr:colOff>
      <xdr:row>18</xdr:row>
      <xdr:rowOff>358588</xdr:rowOff>
    </xdr:to>
    <xdr:cxnSp macro="">
      <xdr:nvCxnSpPr>
        <xdr:cNvPr id="21" name="直線矢印コネクタ 20">
          <a:extLst>
            <a:ext uri="{FF2B5EF4-FFF2-40B4-BE49-F238E27FC236}">
              <a16:creationId xmlns:a16="http://schemas.microsoft.com/office/drawing/2014/main" id="{00000000-0008-0000-0000-000015000000}"/>
            </a:ext>
          </a:extLst>
        </xdr:cNvPr>
        <xdr:cNvCxnSpPr/>
      </xdr:nvCxnSpPr>
      <xdr:spPr>
        <a:xfrm>
          <a:off x="16982676" y="2075943"/>
          <a:ext cx="0" cy="4882910"/>
        </a:xfrm>
        <a:prstGeom prst="straightConnector1">
          <a:avLst/>
        </a:prstGeom>
        <a:ln>
          <a:solidFill>
            <a:srgbClr val="0000FF"/>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121490</xdr:colOff>
      <xdr:row>13</xdr:row>
      <xdr:rowOff>39121</xdr:rowOff>
    </xdr:from>
    <xdr:to>
      <xdr:col>35</xdr:col>
      <xdr:colOff>121490</xdr:colOff>
      <xdr:row>26</xdr:row>
      <xdr:rowOff>336176</xdr:rowOff>
    </xdr:to>
    <xdr:cxnSp macro="">
      <xdr:nvCxnSpPr>
        <xdr:cNvPr id="22" name="直線矢印コネクタ 21">
          <a:extLst>
            <a:ext uri="{FF2B5EF4-FFF2-40B4-BE49-F238E27FC236}">
              <a16:creationId xmlns:a16="http://schemas.microsoft.com/office/drawing/2014/main" id="{00000000-0008-0000-0000-000016000000}"/>
            </a:ext>
          </a:extLst>
        </xdr:cNvPr>
        <xdr:cNvCxnSpPr/>
      </xdr:nvCxnSpPr>
      <xdr:spPr>
        <a:xfrm>
          <a:off x="18633608" y="4734386"/>
          <a:ext cx="0" cy="5250055"/>
        </a:xfrm>
        <a:prstGeom prst="straightConnector1">
          <a:avLst/>
        </a:prstGeom>
        <a:ln>
          <a:solidFill>
            <a:srgbClr val="0000FF"/>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135956</xdr:colOff>
      <xdr:row>18</xdr:row>
      <xdr:rowOff>44820</xdr:rowOff>
    </xdr:from>
    <xdr:to>
      <xdr:col>11</xdr:col>
      <xdr:colOff>135956</xdr:colOff>
      <xdr:row>30</xdr:row>
      <xdr:rowOff>369794</xdr:rowOff>
    </xdr:to>
    <xdr:cxnSp macro="">
      <xdr:nvCxnSpPr>
        <xdr:cNvPr id="26" name="直線矢印コネクタ 25">
          <a:extLst>
            <a:ext uri="{FF2B5EF4-FFF2-40B4-BE49-F238E27FC236}">
              <a16:creationId xmlns:a16="http://schemas.microsoft.com/office/drawing/2014/main" id="{00000000-0008-0000-0000-00001A000000}"/>
            </a:ext>
          </a:extLst>
        </xdr:cNvPr>
        <xdr:cNvCxnSpPr/>
      </xdr:nvCxnSpPr>
      <xdr:spPr>
        <a:xfrm>
          <a:off x="5705280" y="6645085"/>
          <a:ext cx="0" cy="4896974"/>
        </a:xfrm>
        <a:prstGeom prst="straightConnector1">
          <a:avLst/>
        </a:prstGeom>
        <a:ln>
          <a:solidFill>
            <a:schemeClr val="tx1">
              <a:lumMod val="65000"/>
              <a:lumOff val="3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77</xdr:row>
      <xdr:rowOff>0</xdr:rowOff>
    </xdr:from>
    <xdr:to>
      <xdr:col>9</xdr:col>
      <xdr:colOff>0</xdr:colOff>
      <xdr:row>77</xdr:row>
      <xdr:rowOff>0</xdr:rowOff>
    </xdr:to>
    <xdr:sp macro="" textlink="">
      <xdr:nvSpPr>
        <xdr:cNvPr id="2" name="Rectangle 1">
          <a:extLst>
            <a:ext uri="{FF2B5EF4-FFF2-40B4-BE49-F238E27FC236}">
              <a16:creationId xmlns:a16="http://schemas.microsoft.com/office/drawing/2014/main" id="{00000000-0008-0000-0300-000002000000}"/>
            </a:ext>
          </a:extLst>
        </xdr:cNvPr>
        <xdr:cNvSpPr>
          <a:spLocks noChangeArrowheads="1"/>
        </xdr:cNvSpPr>
      </xdr:nvSpPr>
      <xdr:spPr bwMode="auto">
        <a:xfrm>
          <a:off x="0" y="19659600"/>
          <a:ext cx="69151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69</xdr:row>
      <xdr:rowOff>0</xdr:rowOff>
    </xdr:from>
    <xdr:to>
      <xdr:col>9</xdr:col>
      <xdr:colOff>0</xdr:colOff>
      <xdr:row>69</xdr:row>
      <xdr:rowOff>0</xdr:rowOff>
    </xdr:to>
    <xdr:sp macro="" textlink="">
      <xdr:nvSpPr>
        <xdr:cNvPr id="3" name="Rectangle 1">
          <a:extLst>
            <a:ext uri="{FF2B5EF4-FFF2-40B4-BE49-F238E27FC236}">
              <a16:creationId xmlns:a16="http://schemas.microsoft.com/office/drawing/2014/main" id="{00000000-0008-0000-0300-000003000000}"/>
            </a:ext>
          </a:extLst>
        </xdr:cNvPr>
        <xdr:cNvSpPr>
          <a:spLocks noChangeArrowheads="1"/>
        </xdr:cNvSpPr>
      </xdr:nvSpPr>
      <xdr:spPr bwMode="auto">
        <a:xfrm>
          <a:off x="0" y="17678400"/>
          <a:ext cx="69151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88</xdr:row>
      <xdr:rowOff>0</xdr:rowOff>
    </xdr:from>
    <xdr:to>
      <xdr:col>11</xdr:col>
      <xdr:colOff>0</xdr:colOff>
      <xdr:row>88</xdr:row>
      <xdr:rowOff>0</xdr:rowOff>
    </xdr:to>
    <xdr:sp macro="" textlink="">
      <xdr:nvSpPr>
        <xdr:cNvPr id="4" name="Rectangle 1">
          <a:extLst>
            <a:ext uri="{FF2B5EF4-FFF2-40B4-BE49-F238E27FC236}">
              <a16:creationId xmlns:a16="http://schemas.microsoft.com/office/drawing/2014/main" id="{00000000-0008-0000-0300-000004000000}"/>
            </a:ext>
          </a:extLst>
        </xdr:cNvPr>
        <xdr:cNvSpPr>
          <a:spLocks noChangeArrowheads="1"/>
        </xdr:cNvSpPr>
      </xdr:nvSpPr>
      <xdr:spPr bwMode="auto">
        <a:xfrm>
          <a:off x="0" y="22383750"/>
          <a:ext cx="826770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64</xdr:row>
      <xdr:rowOff>0</xdr:rowOff>
    </xdr:from>
    <xdr:to>
      <xdr:col>11</xdr:col>
      <xdr:colOff>0</xdr:colOff>
      <xdr:row>64</xdr:row>
      <xdr:rowOff>0</xdr:rowOff>
    </xdr:to>
    <xdr:sp macro="" textlink="">
      <xdr:nvSpPr>
        <xdr:cNvPr id="5" name="Rectangle 1">
          <a:extLst>
            <a:ext uri="{FF2B5EF4-FFF2-40B4-BE49-F238E27FC236}">
              <a16:creationId xmlns:a16="http://schemas.microsoft.com/office/drawing/2014/main" id="{00000000-0008-0000-0300-000005000000}"/>
            </a:ext>
          </a:extLst>
        </xdr:cNvPr>
        <xdr:cNvSpPr>
          <a:spLocks noChangeArrowheads="1"/>
        </xdr:cNvSpPr>
      </xdr:nvSpPr>
      <xdr:spPr bwMode="auto">
        <a:xfrm>
          <a:off x="0" y="16440150"/>
          <a:ext cx="826770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88</xdr:row>
      <xdr:rowOff>0</xdr:rowOff>
    </xdr:from>
    <xdr:to>
      <xdr:col>11</xdr:col>
      <xdr:colOff>0</xdr:colOff>
      <xdr:row>88</xdr:row>
      <xdr:rowOff>0</xdr:rowOff>
    </xdr:to>
    <xdr:sp macro="" textlink="">
      <xdr:nvSpPr>
        <xdr:cNvPr id="6" name="Rectangle 1">
          <a:extLst>
            <a:ext uri="{FF2B5EF4-FFF2-40B4-BE49-F238E27FC236}">
              <a16:creationId xmlns:a16="http://schemas.microsoft.com/office/drawing/2014/main" id="{00000000-0008-0000-0300-000006000000}"/>
            </a:ext>
          </a:extLst>
        </xdr:cNvPr>
        <xdr:cNvSpPr>
          <a:spLocks noChangeArrowheads="1"/>
        </xdr:cNvSpPr>
      </xdr:nvSpPr>
      <xdr:spPr bwMode="auto">
        <a:xfrm>
          <a:off x="0" y="22383750"/>
          <a:ext cx="826770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88</xdr:row>
      <xdr:rowOff>0</xdr:rowOff>
    </xdr:from>
    <xdr:to>
      <xdr:col>11</xdr:col>
      <xdr:colOff>0</xdr:colOff>
      <xdr:row>88</xdr:row>
      <xdr:rowOff>0</xdr:rowOff>
    </xdr:to>
    <xdr:sp macro="" textlink="">
      <xdr:nvSpPr>
        <xdr:cNvPr id="7" name="Rectangle 1">
          <a:extLst>
            <a:ext uri="{FF2B5EF4-FFF2-40B4-BE49-F238E27FC236}">
              <a16:creationId xmlns:a16="http://schemas.microsoft.com/office/drawing/2014/main" id="{00000000-0008-0000-0300-000007000000}"/>
            </a:ext>
          </a:extLst>
        </xdr:cNvPr>
        <xdr:cNvSpPr>
          <a:spLocks noChangeArrowheads="1"/>
        </xdr:cNvSpPr>
      </xdr:nvSpPr>
      <xdr:spPr bwMode="auto">
        <a:xfrm>
          <a:off x="0" y="22383750"/>
          <a:ext cx="826770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64</xdr:row>
      <xdr:rowOff>0</xdr:rowOff>
    </xdr:from>
    <xdr:to>
      <xdr:col>11</xdr:col>
      <xdr:colOff>0</xdr:colOff>
      <xdr:row>64</xdr:row>
      <xdr:rowOff>0</xdr:rowOff>
    </xdr:to>
    <xdr:sp macro="" textlink="">
      <xdr:nvSpPr>
        <xdr:cNvPr id="8" name="Rectangle 1">
          <a:extLst>
            <a:ext uri="{FF2B5EF4-FFF2-40B4-BE49-F238E27FC236}">
              <a16:creationId xmlns:a16="http://schemas.microsoft.com/office/drawing/2014/main" id="{00000000-0008-0000-0300-000008000000}"/>
            </a:ext>
          </a:extLst>
        </xdr:cNvPr>
        <xdr:cNvSpPr>
          <a:spLocks noChangeArrowheads="1"/>
        </xdr:cNvSpPr>
      </xdr:nvSpPr>
      <xdr:spPr bwMode="auto">
        <a:xfrm>
          <a:off x="0" y="16440150"/>
          <a:ext cx="826770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88</xdr:row>
      <xdr:rowOff>0</xdr:rowOff>
    </xdr:from>
    <xdr:to>
      <xdr:col>11</xdr:col>
      <xdr:colOff>0</xdr:colOff>
      <xdr:row>88</xdr:row>
      <xdr:rowOff>0</xdr:rowOff>
    </xdr:to>
    <xdr:sp macro="" textlink="">
      <xdr:nvSpPr>
        <xdr:cNvPr id="9" name="Rectangle 1">
          <a:extLst>
            <a:ext uri="{FF2B5EF4-FFF2-40B4-BE49-F238E27FC236}">
              <a16:creationId xmlns:a16="http://schemas.microsoft.com/office/drawing/2014/main" id="{00000000-0008-0000-0300-000009000000}"/>
            </a:ext>
          </a:extLst>
        </xdr:cNvPr>
        <xdr:cNvSpPr>
          <a:spLocks noChangeArrowheads="1"/>
        </xdr:cNvSpPr>
      </xdr:nvSpPr>
      <xdr:spPr bwMode="auto">
        <a:xfrm>
          <a:off x="0" y="22383750"/>
          <a:ext cx="826770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89</xdr:row>
      <xdr:rowOff>0</xdr:rowOff>
    </xdr:from>
    <xdr:to>
      <xdr:col>11</xdr:col>
      <xdr:colOff>0</xdr:colOff>
      <xdr:row>89</xdr:row>
      <xdr:rowOff>0</xdr:rowOff>
    </xdr:to>
    <xdr:sp macro="" textlink="">
      <xdr:nvSpPr>
        <xdr:cNvPr id="10" name="Rectangle 1">
          <a:extLst>
            <a:ext uri="{FF2B5EF4-FFF2-40B4-BE49-F238E27FC236}">
              <a16:creationId xmlns:a16="http://schemas.microsoft.com/office/drawing/2014/main" id="{00000000-0008-0000-0300-00000A000000}"/>
            </a:ext>
          </a:extLst>
        </xdr:cNvPr>
        <xdr:cNvSpPr>
          <a:spLocks noChangeArrowheads="1"/>
        </xdr:cNvSpPr>
      </xdr:nvSpPr>
      <xdr:spPr bwMode="auto">
        <a:xfrm>
          <a:off x="0" y="22631400"/>
          <a:ext cx="826770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64</xdr:row>
      <xdr:rowOff>0</xdr:rowOff>
    </xdr:from>
    <xdr:to>
      <xdr:col>11</xdr:col>
      <xdr:colOff>0</xdr:colOff>
      <xdr:row>64</xdr:row>
      <xdr:rowOff>0</xdr:rowOff>
    </xdr:to>
    <xdr:sp macro="" textlink="">
      <xdr:nvSpPr>
        <xdr:cNvPr id="11" name="Rectangle 1">
          <a:extLst>
            <a:ext uri="{FF2B5EF4-FFF2-40B4-BE49-F238E27FC236}">
              <a16:creationId xmlns:a16="http://schemas.microsoft.com/office/drawing/2014/main" id="{00000000-0008-0000-0300-00000B000000}"/>
            </a:ext>
          </a:extLst>
        </xdr:cNvPr>
        <xdr:cNvSpPr>
          <a:spLocks noChangeArrowheads="1"/>
        </xdr:cNvSpPr>
      </xdr:nvSpPr>
      <xdr:spPr bwMode="auto">
        <a:xfrm>
          <a:off x="0" y="16440150"/>
          <a:ext cx="826770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89</xdr:row>
      <xdr:rowOff>0</xdr:rowOff>
    </xdr:from>
    <xdr:to>
      <xdr:col>11</xdr:col>
      <xdr:colOff>0</xdr:colOff>
      <xdr:row>89</xdr:row>
      <xdr:rowOff>0</xdr:rowOff>
    </xdr:to>
    <xdr:sp macro="" textlink="">
      <xdr:nvSpPr>
        <xdr:cNvPr id="12" name="Rectangle 1">
          <a:extLst>
            <a:ext uri="{FF2B5EF4-FFF2-40B4-BE49-F238E27FC236}">
              <a16:creationId xmlns:a16="http://schemas.microsoft.com/office/drawing/2014/main" id="{00000000-0008-0000-0300-00000C000000}"/>
            </a:ext>
          </a:extLst>
        </xdr:cNvPr>
        <xdr:cNvSpPr>
          <a:spLocks noChangeArrowheads="1"/>
        </xdr:cNvSpPr>
      </xdr:nvSpPr>
      <xdr:spPr bwMode="auto">
        <a:xfrm>
          <a:off x="0" y="22631400"/>
          <a:ext cx="826770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88</xdr:row>
      <xdr:rowOff>0</xdr:rowOff>
    </xdr:from>
    <xdr:to>
      <xdr:col>11</xdr:col>
      <xdr:colOff>0</xdr:colOff>
      <xdr:row>88</xdr:row>
      <xdr:rowOff>0</xdr:rowOff>
    </xdr:to>
    <xdr:sp macro="" textlink="">
      <xdr:nvSpPr>
        <xdr:cNvPr id="13" name="Rectangle 1">
          <a:extLst>
            <a:ext uri="{FF2B5EF4-FFF2-40B4-BE49-F238E27FC236}">
              <a16:creationId xmlns:a16="http://schemas.microsoft.com/office/drawing/2014/main" id="{00000000-0008-0000-0300-00000D000000}"/>
            </a:ext>
          </a:extLst>
        </xdr:cNvPr>
        <xdr:cNvSpPr>
          <a:spLocks noChangeArrowheads="1"/>
        </xdr:cNvSpPr>
      </xdr:nvSpPr>
      <xdr:spPr bwMode="auto">
        <a:xfrm>
          <a:off x="0" y="22383750"/>
          <a:ext cx="826770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88</xdr:row>
      <xdr:rowOff>0</xdr:rowOff>
    </xdr:from>
    <xdr:to>
      <xdr:col>11</xdr:col>
      <xdr:colOff>0</xdr:colOff>
      <xdr:row>88</xdr:row>
      <xdr:rowOff>0</xdr:rowOff>
    </xdr:to>
    <xdr:sp macro="" textlink="">
      <xdr:nvSpPr>
        <xdr:cNvPr id="14" name="Rectangle 1">
          <a:extLst>
            <a:ext uri="{FF2B5EF4-FFF2-40B4-BE49-F238E27FC236}">
              <a16:creationId xmlns:a16="http://schemas.microsoft.com/office/drawing/2014/main" id="{00000000-0008-0000-0300-00000E000000}"/>
            </a:ext>
          </a:extLst>
        </xdr:cNvPr>
        <xdr:cNvSpPr>
          <a:spLocks noChangeArrowheads="1"/>
        </xdr:cNvSpPr>
      </xdr:nvSpPr>
      <xdr:spPr bwMode="auto">
        <a:xfrm>
          <a:off x="0" y="22383750"/>
          <a:ext cx="826770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228600</xdr:colOff>
      <xdr:row>89</xdr:row>
      <xdr:rowOff>104775</xdr:rowOff>
    </xdr:from>
    <xdr:to>
      <xdr:col>11</xdr:col>
      <xdr:colOff>0</xdr:colOff>
      <xdr:row>89</xdr:row>
      <xdr:rowOff>104775</xdr:rowOff>
    </xdr:to>
    <xdr:sp macro="" textlink="">
      <xdr:nvSpPr>
        <xdr:cNvPr id="15" name="Rectangle 1">
          <a:extLst>
            <a:ext uri="{FF2B5EF4-FFF2-40B4-BE49-F238E27FC236}">
              <a16:creationId xmlns:a16="http://schemas.microsoft.com/office/drawing/2014/main" id="{00000000-0008-0000-0300-00000F000000}"/>
            </a:ext>
          </a:extLst>
        </xdr:cNvPr>
        <xdr:cNvSpPr>
          <a:spLocks noChangeArrowheads="1"/>
        </xdr:cNvSpPr>
      </xdr:nvSpPr>
      <xdr:spPr bwMode="auto">
        <a:xfrm>
          <a:off x="228600" y="22736175"/>
          <a:ext cx="803910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90</xdr:row>
      <xdr:rowOff>0</xdr:rowOff>
    </xdr:from>
    <xdr:to>
      <xdr:col>11</xdr:col>
      <xdr:colOff>0</xdr:colOff>
      <xdr:row>90</xdr:row>
      <xdr:rowOff>0</xdr:rowOff>
    </xdr:to>
    <xdr:sp macro="" textlink="">
      <xdr:nvSpPr>
        <xdr:cNvPr id="16" name="Rectangle 1">
          <a:extLst>
            <a:ext uri="{FF2B5EF4-FFF2-40B4-BE49-F238E27FC236}">
              <a16:creationId xmlns:a16="http://schemas.microsoft.com/office/drawing/2014/main" id="{00000000-0008-0000-0300-000010000000}"/>
            </a:ext>
          </a:extLst>
        </xdr:cNvPr>
        <xdr:cNvSpPr>
          <a:spLocks noChangeArrowheads="1"/>
        </xdr:cNvSpPr>
      </xdr:nvSpPr>
      <xdr:spPr bwMode="auto">
        <a:xfrm>
          <a:off x="0" y="22879050"/>
          <a:ext cx="826770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90</xdr:row>
      <xdr:rowOff>0</xdr:rowOff>
    </xdr:from>
    <xdr:to>
      <xdr:col>11</xdr:col>
      <xdr:colOff>0</xdr:colOff>
      <xdr:row>90</xdr:row>
      <xdr:rowOff>0</xdr:rowOff>
    </xdr:to>
    <xdr:sp macro="" textlink="">
      <xdr:nvSpPr>
        <xdr:cNvPr id="3" name="Rectangle 1">
          <a:extLst>
            <a:ext uri="{FF2B5EF4-FFF2-40B4-BE49-F238E27FC236}">
              <a16:creationId xmlns:a16="http://schemas.microsoft.com/office/drawing/2014/main" id="{00000000-0008-0000-0500-000003000000}"/>
            </a:ext>
          </a:extLst>
        </xdr:cNvPr>
        <xdr:cNvSpPr>
          <a:spLocks noChangeArrowheads="1"/>
        </xdr:cNvSpPr>
      </xdr:nvSpPr>
      <xdr:spPr bwMode="auto">
        <a:xfrm>
          <a:off x="0" y="17602200"/>
          <a:ext cx="875347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90</xdr:row>
      <xdr:rowOff>0</xdr:rowOff>
    </xdr:from>
    <xdr:to>
      <xdr:col>11</xdr:col>
      <xdr:colOff>0</xdr:colOff>
      <xdr:row>90</xdr:row>
      <xdr:rowOff>0</xdr:rowOff>
    </xdr:to>
    <xdr:sp macro="" textlink="">
      <xdr:nvSpPr>
        <xdr:cNvPr id="4" name="Rectangle 1">
          <a:extLst>
            <a:ext uri="{FF2B5EF4-FFF2-40B4-BE49-F238E27FC236}">
              <a16:creationId xmlns:a16="http://schemas.microsoft.com/office/drawing/2014/main" id="{00000000-0008-0000-0500-000004000000}"/>
            </a:ext>
          </a:extLst>
        </xdr:cNvPr>
        <xdr:cNvSpPr>
          <a:spLocks noChangeArrowheads="1"/>
        </xdr:cNvSpPr>
      </xdr:nvSpPr>
      <xdr:spPr bwMode="auto">
        <a:xfrm>
          <a:off x="0" y="17602200"/>
          <a:ext cx="875347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90</xdr:row>
      <xdr:rowOff>0</xdr:rowOff>
    </xdr:from>
    <xdr:to>
      <xdr:col>11</xdr:col>
      <xdr:colOff>0</xdr:colOff>
      <xdr:row>90</xdr:row>
      <xdr:rowOff>0</xdr:rowOff>
    </xdr:to>
    <xdr:sp macro="" textlink="">
      <xdr:nvSpPr>
        <xdr:cNvPr id="5" name="Rectangle 1">
          <a:extLst>
            <a:ext uri="{FF2B5EF4-FFF2-40B4-BE49-F238E27FC236}">
              <a16:creationId xmlns:a16="http://schemas.microsoft.com/office/drawing/2014/main" id="{00000000-0008-0000-0500-000005000000}"/>
            </a:ext>
          </a:extLst>
        </xdr:cNvPr>
        <xdr:cNvSpPr>
          <a:spLocks noChangeArrowheads="1"/>
        </xdr:cNvSpPr>
      </xdr:nvSpPr>
      <xdr:spPr bwMode="auto">
        <a:xfrm>
          <a:off x="0" y="17602200"/>
          <a:ext cx="875347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90</xdr:row>
      <xdr:rowOff>0</xdr:rowOff>
    </xdr:from>
    <xdr:to>
      <xdr:col>11</xdr:col>
      <xdr:colOff>0</xdr:colOff>
      <xdr:row>90</xdr:row>
      <xdr:rowOff>0</xdr:rowOff>
    </xdr:to>
    <xdr:sp macro="" textlink="">
      <xdr:nvSpPr>
        <xdr:cNvPr id="6" name="Rectangle 1">
          <a:extLst>
            <a:ext uri="{FF2B5EF4-FFF2-40B4-BE49-F238E27FC236}">
              <a16:creationId xmlns:a16="http://schemas.microsoft.com/office/drawing/2014/main" id="{00000000-0008-0000-0500-000006000000}"/>
            </a:ext>
          </a:extLst>
        </xdr:cNvPr>
        <xdr:cNvSpPr>
          <a:spLocks noChangeArrowheads="1"/>
        </xdr:cNvSpPr>
      </xdr:nvSpPr>
      <xdr:spPr bwMode="auto">
        <a:xfrm>
          <a:off x="0" y="17602200"/>
          <a:ext cx="875347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91</xdr:row>
      <xdr:rowOff>0</xdr:rowOff>
    </xdr:from>
    <xdr:to>
      <xdr:col>11</xdr:col>
      <xdr:colOff>0</xdr:colOff>
      <xdr:row>91</xdr:row>
      <xdr:rowOff>0</xdr:rowOff>
    </xdr:to>
    <xdr:sp macro="" textlink="">
      <xdr:nvSpPr>
        <xdr:cNvPr id="7" name="Rectangle 1">
          <a:extLst>
            <a:ext uri="{FF2B5EF4-FFF2-40B4-BE49-F238E27FC236}">
              <a16:creationId xmlns:a16="http://schemas.microsoft.com/office/drawing/2014/main" id="{00000000-0008-0000-0500-000007000000}"/>
            </a:ext>
          </a:extLst>
        </xdr:cNvPr>
        <xdr:cNvSpPr>
          <a:spLocks noChangeArrowheads="1"/>
        </xdr:cNvSpPr>
      </xdr:nvSpPr>
      <xdr:spPr bwMode="auto">
        <a:xfrm>
          <a:off x="0" y="17849850"/>
          <a:ext cx="875347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91</xdr:row>
      <xdr:rowOff>0</xdr:rowOff>
    </xdr:from>
    <xdr:to>
      <xdr:col>11</xdr:col>
      <xdr:colOff>0</xdr:colOff>
      <xdr:row>91</xdr:row>
      <xdr:rowOff>0</xdr:rowOff>
    </xdr:to>
    <xdr:sp macro="" textlink="">
      <xdr:nvSpPr>
        <xdr:cNvPr id="8" name="Rectangle 1">
          <a:extLst>
            <a:ext uri="{FF2B5EF4-FFF2-40B4-BE49-F238E27FC236}">
              <a16:creationId xmlns:a16="http://schemas.microsoft.com/office/drawing/2014/main" id="{00000000-0008-0000-0500-000008000000}"/>
            </a:ext>
          </a:extLst>
        </xdr:cNvPr>
        <xdr:cNvSpPr>
          <a:spLocks noChangeArrowheads="1"/>
        </xdr:cNvSpPr>
      </xdr:nvSpPr>
      <xdr:spPr bwMode="auto">
        <a:xfrm>
          <a:off x="0" y="17849850"/>
          <a:ext cx="875347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90</xdr:row>
      <xdr:rowOff>0</xdr:rowOff>
    </xdr:from>
    <xdr:to>
      <xdr:col>11</xdr:col>
      <xdr:colOff>0</xdr:colOff>
      <xdr:row>90</xdr:row>
      <xdr:rowOff>0</xdr:rowOff>
    </xdr:to>
    <xdr:sp macro="" textlink="">
      <xdr:nvSpPr>
        <xdr:cNvPr id="9" name="Rectangle 1">
          <a:extLst>
            <a:ext uri="{FF2B5EF4-FFF2-40B4-BE49-F238E27FC236}">
              <a16:creationId xmlns:a16="http://schemas.microsoft.com/office/drawing/2014/main" id="{00000000-0008-0000-0500-000009000000}"/>
            </a:ext>
          </a:extLst>
        </xdr:cNvPr>
        <xdr:cNvSpPr>
          <a:spLocks noChangeArrowheads="1"/>
        </xdr:cNvSpPr>
      </xdr:nvSpPr>
      <xdr:spPr bwMode="auto">
        <a:xfrm>
          <a:off x="0" y="17602200"/>
          <a:ext cx="875347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90</xdr:row>
      <xdr:rowOff>0</xdr:rowOff>
    </xdr:from>
    <xdr:to>
      <xdr:col>11</xdr:col>
      <xdr:colOff>0</xdr:colOff>
      <xdr:row>90</xdr:row>
      <xdr:rowOff>0</xdr:rowOff>
    </xdr:to>
    <xdr:sp macro="" textlink="">
      <xdr:nvSpPr>
        <xdr:cNvPr id="10" name="Rectangle 1">
          <a:extLst>
            <a:ext uri="{FF2B5EF4-FFF2-40B4-BE49-F238E27FC236}">
              <a16:creationId xmlns:a16="http://schemas.microsoft.com/office/drawing/2014/main" id="{00000000-0008-0000-0500-00000A000000}"/>
            </a:ext>
          </a:extLst>
        </xdr:cNvPr>
        <xdr:cNvSpPr>
          <a:spLocks noChangeArrowheads="1"/>
        </xdr:cNvSpPr>
      </xdr:nvSpPr>
      <xdr:spPr bwMode="auto">
        <a:xfrm>
          <a:off x="0" y="17602200"/>
          <a:ext cx="875347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228600</xdr:colOff>
      <xdr:row>91</xdr:row>
      <xdr:rowOff>104775</xdr:rowOff>
    </xdr:from>
    <xdr:to>
      <xdr:col>11</xdr:col>
      <xdr:colOff>0</xdr:colOff>
      <xdr:row>91</xdr:row>
      <xdr:rowOff>104775</xdr:rowOff>
    </xdr:to>
    <xdr:sp macro="" textlink="">
      <xdr:nvSpPr>
        <xdr:cNvPr id="11" name="Rectangle 1">
          <a:extLst>
            <a:ext uri="{FF2B5EF4-FFF2-40B4-BE49-F238E27FC236}">
              <a16:creationId xmlns:a16="http://schemas.microsoft.com/office/drawing/2014/main" id="{00000000-0008-0000-0500-00000B000000}"/>
            </a:ext>
          </a:extLst>
        </xdr:cNvPr>
        <xdr:cNvSpPr>
          <a:spLocks noChangeArrowheads="1"/>
        </xdr:cNvSpPr>
      </xdr:nvSpPr>
      <xdr:spPr bwMode="auto">
        <a:xfrm>
          <a:off x="228600" y="17954625"/>
          <a:ext cx="852487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92</xdr:row>
      <xdr:rowOff>0</xdr:rowOff>
    </xdr:from>
    <xdr:to>
      <xdr:col>11</xdr:col>
      <xdr:colOff>0</xdr:colOff>
      <xdr:row>92</xdr:row>
      <xdr:rowOff>0</xdr:rowOff>
    </xdr:to>
    <xdr:sp macro="" textlink="">
      <xdr:nvSpPr>
        <xdr:cNvPr id="12" name="Rectangle 1">
          <a:extLst>
            <a:ext uri="{FF2B5EF4-FFF2-40B4-BE49-F238E27FC236}">
              <a16:creationId xmlns:a16="http://schemas.microsoft.com/office/drawing/2014/main" id="{00000000-0008-0000-0500-00000C000000}"/>
            </a:ext>
          </a:extLst>
        </xdr:cNvPr>
        <xdr:cNvSpPr>
          <a:spLocks noChangeArrowheads="1"/>
        </xdr:cNvSpPr>
      </xdr:nvSpPr>
      <xdr:spPr bwMode="auto">
        <a:xfrm>
          <a:off x="0" y="18097500"/>
          <a:ext cx="875347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98</xdr:row>
      <xdr:rowOff>0</xdr:rowOff>
    </xdr:from>
    <xdr:to>
      <xdr:col>11</xdr:col>
      <xdr:colOff>0</xdr:colOff>
      <xdr:row>98</xdr:row>
      <xdr:rowOff>0</xdr:rowOff>
    </xdr:to>
    <xdr:sp macro="" textlink="">
      <xdr:nvSpPr>
        <xdr:cNvPr id="2" name="Rectangle 1">
          <a:extLst>
            <a:ext uri="{FF2B5EF4-FFF2-40B4-BE49-F238E27FC236}">
              <a16:creationId xmlns:a16="http://schemas.microsoft.com/office/drawing/2014/main" id="{E2C7051D-C578-4046-8916-3FEA6DD6D039}"/>
            </a:ext>
          </a:extLst>
        </xdr:cNvPr>
        <xdr:cNvSpPr>
          <a:spLocks noChangeArrowheads="1"/>
        </xdr:cNvSpPr>
      </xdr:nvSpPr>
      <xdr:spPr bwMode="auto">
        <a:xfrm>
          <a:off x="0" y="2109470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98</xdr:row>
      <xdr:rowOff>0</xdr:rowOff>
    </xdr:from>
    <xdr:to>
      <xdr:col>11</xdr:col>
      <xdr:colOff>0</xdr:colOff>
      <xdr:row>98</xdr:row>
      <xdr:rowOff>0</xdr:rowOff>
    </xdr:to>
    <xdr:sp macro="" textlink="">
      <xdr:nvSpPr>
        <xdr:cNvPr id="3" name="Rectangle 1">
          <a:extLst>
            <a:ext uri="{FF2B5EF4-FFF2-40B4-BE49-F238E27FC236}">
              <a16:creationId xmlns:a16="http://schemas.microsoft.com/office/drawing/2014/main" id="{B2C2BE37-B527-4B3F-9489-1C01F475D77D}"/>
            </a:ext>
          </a:extLst>
        </xdr:cNvPr>
        <xdr:cNvSpPr>
          <a:spLocks noChangeArrowheads="1"/>
        </xdr:cNvSpPr>
      </xdr:nvSpPr>
      <xdr:spPr bwMode="auto">
        <a:xfrm>
          <a:off x="0" y="2109470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98</xdr:row>
      <xdr:rowOff>0</xdr:rowOff>
    </xdr:from>
    <xdr:to>
      <xdr:col>11</xdr:col>
      <xdr:colOff>0</xdr:colOff>
      <xdr:row>98</xdr:row>
      <xdr:rowOff>0</xdr:rowOff>
    </xdr:to>
    <xdr:sp macro="" textlink="">
      <xdr:nvSpPr>
        <xdr:cNvPr id="4" name="Rectangle 1">
          <a:extLst>
            <a:ext uri="{FF2B5EF4-FFF2-40B4-BE49-F238E27FC236}">
              <a16:creationId xmlns:a16="http://schemas.microsoft.com/office/drawing/2014/main" id="{4D5A7275-EB01-422C-9CDC-29AA3F6110F2}"/>
            </a:ext>
          </a:extLst>
        </xdr:cNvPr>
        <xdr:cNvSpPr>
          <a:spLocks noChangeArrowheads="1"/>
        </xdr:cNvSpPr>
      </xdr:nvSpPr>
      <xdr:spPr bwMode="auto">
        <a:xfrm>
          <a:off x="0" y="2109470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98</xdr:row>
      <xdr:rowOff>0</xdr:rowOff>
    </xdr:from>
    <xdr:to>
      <xdr:col>11</xdr:col>
      <xdr:colOff>0</xdr:colOff>
      <xdr:row>98</xdr:row>
      <xdr:rowOff>0</xdr:rowOff>
    </xdr:to>
    <xdr:sp macro="" textlink="">
      <xdr:nvSpPr>
        <xdr:cNvPr id="5" name="Rectangle 1">
          <a:extLst>
            <a:ext uri="{FF2B5EF4-FFF2-40B4-BE49-F238E27FC236}">
              <a16:creationId xmlns:a16="http://schemas.microsoft.com/office/drawing/2014/main" id="{3882D751-4DFB-4743-BCE8-462A6DCE0DA0}"/>
            </a:ext>
          </a:extLst>
        </xdr:cNvPr>
        <xdr:cNvSpPr>
          <a:spLocks noChangeArrowheads="1"/>
        </xdr:cNvSpPr>
      </xdr:nvSpPr>
      <xdr:spPr bwMode="auto">
        <a:xfrm>
          <a:off x="0" y="2109470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99</xdr:row>
      <xdr:rowOff>0</xdr:rowOff>
    </xdr:from>
    <xdr:to>
      <xdr:col>11</xdr:col>
      <xdr:colOff>0</xdr:colOff>
      <xdr:row>99</xdr:row>
      <xdr:rowOff>0</xdr:rowOff>
    </xdr:to>
    <xdr:sp macro="" textlink="">
      <xdr:nvSpPr>
        <xdr:cNvPr id="6" name="Rectangle 1">
          <a:extLst>
            <a:ext uri="{FF2B5EF4-FFF2-40B4-BE49-F238E27FC236}">
              <a16:creationId xmlns:a16="http://schemas.microsoft.com/office/drawing/2014/main" id="{143688BF-6995-40C9-828E-474955F2348E}"/>
            </a:ext>
          </a:extLst>
        </xdr:cNvPr>
        <xdr:cNvSpPr>
          <a:spLocks noChangeArrowheads="1"/>
        </xdr:cNvSpPr>
      </xdr:nvSpPr>
      <xdr:spPr bwMode="auto">
        <a:xfrm>
          <a:off x="0" y="2133600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99</xdr:row>
      <xdr:rowOff>0</xdr:rowOff>
    </xdr:from>
    <xdr:to>
      <xdr:col>11</xdr:col>
      <xdr:colOff>0</xdr:colOff>
      <xdr:row>99</xdr:row>
      <xdr:rowOff>0</xdr:rowOff>
    </xdr:to>
    <xdr:sp macro="" textlink="">
      <xdr:nvSpPr>
        <xdr:cNvPr id="7" name="Rectangle 1">
          <a:extLst>
            <a:ext uri="{FF2B5EF4-FFF2-40B4-BE49-F238E27FC236}">
              <a16:creationId xmlns:a16="http://schemas.microsoft.com/office/drawing/2014/main" id="{460717D4-4D67-4B82-9C3D-1B68169889FC}"/>
            </a:ext>
          </a:extLst>
        </xdr:cNvPr>
        <xdr:cNvSpPr>
          <a:spLocks noChangeArrowheads="1"/>
        </xdr:cNvSpPr>
      </xdr:nvSpPr>
      <xdr:spPr bwMode="auto">
        <a:xfrm>
          <a:off x="0" y="2133600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98</xdr:row>
      <xdr:rowOff>0</xdr:rowOff>
    </xdr:from>
    <xdr:to>
      <xdr:col>11</xdr:col>
      <xdr:colOff>0</xdr:colOff>
      <xdr:row>98</xdr:row>
      <xdr:rowOff>0</xdr:rowOff>
    </xdr:to>
    <xdr:sp macro="" textlink="">
      <xdr:nvSpPr>
        <xdr:cNvPr id="8" name="Rectangle 1">
          <a:extLst>
            <a:ext uri="{FF2B5EF4-FFF2-40B4-BE49-F238E27FC236}">
              <a16:creationId xmlns:a16="http://schemas.microsoft.com/office/drawing/2014/main" id="{F4D63D99-9699-41AC-A714-3D6821B5FCE3}"/>
            </a:ext>
          </a:extLst>
        </xdr:cNvPr>
        <xdr:cNvSpPr>
          <a:spLocks noChangeArrowheads="1"/>
        </xdr:cNvSpPr>
      </xdr:nvSpPr>
      <xdr:spPr bwMode="auto">
        <a:xfrm>
          <a:off x="0" y="2109470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98</xdr:row>
      <xdr:rowOff>0</xdr:rowOff>
    </xdr:from>
    <xdr:to>
      <xdr:col>11</xdr:col>
      <xdr:colOff>0</xdr:colOff>
      <xdr:row>98</xdr:row>
      <xdr:rowOff>0</xdr:rowOff>
    </xdr:to>
    <xdr:sp macro="" textlink="">
      <xdr:nvSpPr>
        <xdr:cNvPr id="9" name="Rectangle 1">
          <a:extLst>
            <a:ext uri="{FF2B5EF4-FFF2-40B4-BE49-F238E27FC236}">
              <a16:creationId xmlns:a16="http://schemas.microsoft.com/office/drawing/2014/main" id="{C4B61732-C315-45E8-8BC4-71340457E7D3}"/>
            </a:ext>
          </a:extLst>
        </xdr:cNvPr>
        <xdr:cNvSpPr>
          <a:spLocks noChangeArrowheads="1"/>
        </xdr:cNvSpPr>
      </xdr:nvSpPr>
      <xdr:spPr bwMode="auto">
        <a:xfrm>
          <a:off x="0" y="2109470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228600</xdr:colOff>
      <xdr:row>99</xdr:row>
      <xdr:rowOff>104775</xdr:rowOff>
    </xdr:from>
    <xdr:to>
      <xdr:col>11</xdr:col>
      <xdr:colOff>0</xdr:colOff>
      <xdr:row>99</xdr:row>
      <xdr:rowOff>104775</xdr:rowOff>
    </xdr:to>
    <xdr:sp macro="" textlink="">
      <xdr:nvSpPr>
        <xdr:cNvPr id="10" name="Rectangle 1">
          <a:extLst>
            <a:ext uri="{FF2B5EF4-FFF2-40B4-BE49-F238E27FC236}">
              <a16:creationId xmlns:a16="http://schemas.microsoft.com/office/drawing/2014/main" id="{B0EC53AF-155F-4252-8E81-B8EEA2BAE244}"/>
            </a:ext>
          </a:extLst>
        </xdr:cNvPr>
        <xdr:cNvSpPr>
          <a:spLocks noChangeArrowheads="1"/>
        </xdr:cNvSpPr>
      </xdr:nvSpPr>
      <xdr:spPr bwMode="auto">
        <a:xfrm>
          <a:off x="228600" y="21440775"/>
          <a:ext cx="85280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100</xdr:row>
      <xdr:rowOff>0</xdr:rowOff>
    </xdr:from>
    <xdr:to>
      <xdr:col>11</xdr:col>
      <xdr:colOff>0</xdr:colOff>
      <xdr:row>100</xdr:row>
      <xdr:rowOff>0</xdr:rowOff>
    </xdr:to>
    <xdr:sp macro="" textlink="">
      <xdr:nvSpPr>
        <xdr:cNvPr id="11" name="Rectangle 1">
          <a:extLst>
            <a:ext uri="{FF2B5EF4-FFF2-40B4-BE49-F238E27FC236}">
              <a16:creationId xmlns:a16="http://schemas.microsoft.com/office/drawing/2014/main" id="{99D361F8-F5E2-45F4-B42C-89A503CDF7EE}"/>
            </a:ext>
          </a:extLst>
        </xdr:cNvPr>
        <xdr:cNvSpPr>
          <a:spLocks noChangeArrowheads="1"/>
        </xdr:cNvSpPr>
      </xdr:nvSpPr>
      <xdr:spPr bwMode="auto">
        <a:xfrm>
          <a:off x="0" y="2157730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73</xdr:row>
      <xdr:rowOff>0</xdr:rowOff>
    </xdr:from>
    <xdr:to>
      <xdr:col>9</xdr:col>
      <xdr:colOff>0</xdr:colOff>
      <xdr:row>73</xdr:row>
      <xdr:rowOff>0</xdr:rowOff>
    </xdr:to>
    <xdr:sp macro="" textlink="">
      <xdr:nvSpPr>
        <xdr:cNvPr id="2" name="Rectangle 1">
          <a:extLst>
            <a:ext uri="{FF2B5EF4-FFF2-40B4-BE49-F238E27FC236}">
              <a16:creationId xmlns:a16="http://schemas.microsoft.com/office/drawing/2014/main" id="{00000000-0008-0000-0700-000002000000}"/>
            </a:ext>
          </a:extLst>
        </xdr:cNvPr>
        <xdr:cNvSpPr>
          <a:spLocks noChangeArrowheads="1"/>
        </xdr:cNvSpPr>
      </xdr:nvSpPr>
      <xdr:spPr bwMode="auto">
        <a:xfrm>
          <a:off x="0" y="19431000"/>
          <a:ext cx="69151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65</xdr:row>
      <xdr:rowOff>0</xdr:rowOff>
    </xdr:from>
    <xdr:to>
      <xdr:col>9</xdr:col>
      <xdr:colOff>0</xdr:colOff>
      <xdr:row>65</xdr:row>
      <xdr:rowOff>0</xdr:rowOff>
    </xdr:to>
    <xdr:sp macro="" textlink="">
      <xdr:nvSpPr>
        <xdr:cNvPr id="3" name="Rectangle 1">
          <a:extLst>
            <a:ext uri="{FF2B5EF4-FFF2-40B4-BE49-F238E27FC236}">
              <a16:creationId xmlns:a16="http://schemas.microsoft.com/office/drawing/2014/main" id="{00000000-0008-0000-0700-000003000000}"/>
            </a:ext>
          </a:extLst>
        </xdr:cNvPr>
        <xdr:cNvSpPr>
          <a:spLocks noChangeArrowheads="1"/>
        </xdr:cNvSpPr>
      </xdr:nvSpPr>
      <xdr:spPr bwMode="auto">
        <a:xfrm>
          <a:off x="0" y="17449800"/>
          <a:ext cx="69151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84</xdr:row>
      <xdr:rowOff>0</xdr:rowOff>
    </xdr:from>
    <xdr:to>
      <xdr:col>11</xdr:col>
      <xdr:colOff>0</xdr:colOff>
      <xdr:row>84</xdr:row>
      <xdr:rowOff>0</xdr:rowOff>
    </xdr:to>
    <xdr:sp macro="" textlink="">
      <xdr:nvSpPr>
        <xdr:cNvPr id="4" name="Rectangle 1">
          <a:extLst>
            <a:ext uri="{FF2B5EF4-FFF2-40B4-BE49-F238E27FC236}">
              <a16:creationId xmlns:a16="http://schemas.microsoft.com/office/drawing/2014/main" id="{00000000-0008-0000-0700-000004000000}"/>
            </a:ext>
          </a:extLst>
        </xdr:cNvPr>
        <xdr:cNvSpPr>
          <a:spLocks noChangeArrowheads="1"/>
        </xdr:cNvSpPr>
      </xdr:nvSpPr>
      <xdr:spPr bwMode="auto">
        <a:xfrm>
          <a:off x="0" y="22155150"/>
          <a:ext cx="826770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60</xdr:row>
      <xdr:rowOff>0</xdr:rowOff>
    </xdr:from>
    <xdr:to>
      <xdr:col>11</xdr:col>
      <xdr:colOff>0</xdr:colOff>
      <xdr:row>60</xdr:row>
      <xdr:rowOff>0</xdr:rowOff>
    </xdr:to>
    <xdr:sp macro="" textlink="">
      <xdr:nvSpPr>
        <xdr:cNvPr id="5" name="Rectangle 1">
          <a:extLst>
            <a:ext uri="{FF2B5EF4-FFF2-40B4-BE49-F238E27FC236}">
              <a16:creationId xmlns:a16="http://schemas.microsoft.com/office/drawing/2014/main" id="{00000000-0008-0000-0700-000005000000}"/>
            </a:ext>
          </a:extLst>
        </xdr:cNvPr>
        <xdr:cNvSpPr>
          <a:spLocks noChangeArrowheads="1"/>
        </xdr:cNvSpPr>
      </xdr:nvSpPr>
      <xdr:spPr bwMode="auto">
        <a:xfrm>
          <a:off x="0" y="16211550"/>
          <a:ext cx="826770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84</xdr:row>
      <xdr:rowOff>0</xdr:rowOff>
    </xdr:from>
    <xdr:to>
      <xdr:col>11</xdr:col>
      <xdr:colOff>0</xdr:colOff>
      <xdr:row>84</xdr:row>
      <xdr:rowOff>0</xdr:rowOff>
    </xdr:to>
    <xdr:sp macro="" textlink="">
      <xdr:nvSpPr>
        <xdr:cNvPr id="6" name="Rectangle 1">
          <a:extLst>
            <a:ext uri="{FF2B5EF4-FFF2-40B4-BE49-F238E27FC236}">
              <a16:creationId xmlns:a16="http://schemas.microsoft.com/office/drawing/2014/main" id="{00000000-0008-0000-0700-000006000000}"/>
            </a:ext>
          </a:extLst>
        </xdr:cNvPr>
        <xdr:cNvSpPr>
          <a:spLocks noChangeArrowheads="1"/>
        </xdr:cNvSpPr>
      </xdr:nvSpPr>
      <xdr:spPr bwMode="auto">
        <a:xfrm>
          <a:off x="0" y="22155150"/>
          <a:ext cx="826770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84</xdr:row>
      <xdr:rowOff>0</xdr:rowOff>
    </xdr:from>
    <xdr:to>
      <xdr:col>11</xdr:col>
      <xdr:colOff>0</xdr:colOff>
      <xdr:row>84</xdr:row>
      <xdr:rowOff>0</xdr:rowOff>
    </xdr:to>
    <xdr:sp macro="" textlink="">
      <xdr:nvSpPr>
        <xdr:cNvPr id="7" name="Rectangle 1">
          <a:extLst>
            <a:ext uri="{FF2B5EF4-FFF2-40B4-BE49-F238E27FC236}">
              <a16:creationId xmlns:a16="http://schemas.microsoft.com/office/drawing/2014/main" id="{00000000-0008-0000-0700-000007000000}"/>
            </a:ext>
          </a:extLst>
        </xdr:cNvPr>
        <xdr:cNvSpPr>
          <a:spLocks noChangeArrowheads="1"/>
        </xdr:cNvSpPr>
      </xdr:nvSpPr>
      <xdr:spPr bwMode="auto">
        <a:xfrm>
          <a:off x="0" y="22155150"/>
          <a:ext cx="826770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60</xdr:row>
      <xdr:rowOff>0</xdr:rowOff>
    </xdr:from>
    <xdr:to>
      <xdr:col>11</xdr:col>
      <xdr:colOff>0</xdr:colOff>
      <xdr:row>60</xdr:row>
      <xdr:rowOff>0</xdr:rowOff>
    </xdr:to>
    <xdr:sp macro="" textlink="">
      <xdr:nvSpPr>
        <xdr:cNvPr id="8" name="Rectangle 1">
          <a:extLst>
            <a:ext uri="{FF2B5EF4-FFF2-40B4-BE49-F238E27FC236}">
              <a16:creationId xmlns:a16="http://schemas.microsoft.com/office/drawing/2014/main" id="{00000000-0008-0000-0700-000008000000}"/>
            </a:ext>
          </a:extLst>
        </xdr:cNvPr>
        <xdr:cNvSpPr>
          <a:spLocks noChangeArrowheads="1"/>
        </xdr:cNvSpPr>
      </xdr:nvSpPr>
      <xdr:spPr bwMode="auto">
        <a:xfrm>
          <a:off x="0" y="16211550"/>
          <a:ext cx="826770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84</xdr:row>
      <xdr:rowOff>0</xdr:rowOff>
    </xdr:from>
    <xdr:to>
      <xdr:col>11</xdr:col>
      <xdr:colOff>0</xdr:colOff>
      <xdr:row>84</xdr:row>
      <xdr:rowOff>0</xdr:rowOff>
    </xdr:to>
    <xdr:sp macro="" textlink="">
      <xdr:nvSpPr>
        <xdr:cNvPr id="9" name="Rectangle 1">
          <a:extLst>
            <a:ext uri="{FF2B5EF4-FFF2-40B4-BE49-F238E27FC236}">
              <a16:creationId xmlns:a16="http://schemas.microsoft.com/office/drawing/2014/main" id="{00000000-0008-0000-0700-000009000000}"/>
            </a:ext>
          </a:extLst>
        </xdr:cNvPr>
        <xdr:cNvSpPr>
          <a:spLocks noChangeArrowheads="1"/>
        </xdr:cNvSpPr>
      </xdr:nvSpPr>
      <xdr:spPr bwMode="auto">
        <a:xfrm>
          <a:off x="0" y="22155150"/>
          <a:ext cx="826770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85</xdr:row>
      <xdr:rowOff>0</xdr:rowOff>
    </xdr:from>
    <xdr:to>
      <xdr:col>11</xdr:col>
      <xdr:colOff>0</xdr:colOff>
      <xdr:row>85</xdr:row>
      <xdr:rowOff>0</xdr:rowOff>
    </xdr:to>
    <xdr:sp macro="" textlink="">
      <xdr:nvSpPr>
        <xdr:cNvPr id="10" name="Rectangle 1">
          <a:extLst>
            <a:ext uri="{FF2B5EF4-FFF2-40B4-BE49-F238E27FC236}">
              <a16:creationId xmlns:a16="http://schemas.microsoft.com/office/drawing/2014/main" id="{00000000-0008-0000-0700-00000A000000}"/>
            </a:ext>
          </a:extLst>
        </xdr:cNvPr>
        <xdr:cNvSpPr>
          <a:spLocks noChangeArrowheads="1"/>
        </xdr:cNvSpPr>
      </xdr:nvSpPr>
      <xdr:spPr bwMode="auto">
        <a:xfrm>
          <a:off x="0" y="22402800"/>
          <a:ext cx="826770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60</xdr:row>
      <xdr:rowOff>0</xdr:rowOff>
    </xdr:from>
    <xdr:to>
      <xdr:col>11</xdr:col>
      <xdr:colOff>0</xdr:colOff>
      <xdr:row>60</xdr:row>
      <xdr:rowOff>0</xdr:rowOff>
    </xdr:to>
    <xdr:sp macro="" textlink="">
      <xdr:nvSpPr>
        <xdr:cNvPr id="11" name="Rectangle 1">
          <a:extLst>
            <a:ext uri="{FF2B5EF4-FFF2-40B4-BE49-F238E27FC236}">
              <a16:creationId xmlns:a16="http://schemas.microsoft.com/office/drawing/2014/main" id="{00000000-0008-0000-0700-00000B000000}"/>
            </a:ext>
          </a:extLst>
        </xdr:cNvPr>
        <xdr:cNvSpPr>
          <a:spLocks noChangeArrowheads="1"/>
        </xdr:cNvSpPr>
      </xdr:nvSpPr>
      <xdr:spPr bwMode="auto">
        <a:xfrm>
          <a:off x="0" y="16211550"/>
          <a:ext cx="826770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85</xdr:row>
      <xdr:rowOff>0</xdr:rowOff>
    </xdr:from>
    <xdr:to>
      <xdr:col>11</xdr:col>
      <xdr:colOff>0</xdr:colOff>
      <xdr:row>85</xdr:row>
      <xdr:rowOff>0</xdr:rowOff>
    </xdr:to>
    <xdr:sp macro="" textlink="">
      <xdr:nvSpPr>
        <xdr:cNvPr id="12" name="Rectangle 1">
          <a:extLst>
            <a:ext uri="{FF2B5EF4-FFF2-40B4-BE49-F238E27FC236}">
              <a16:creationId xmlns:a16="http://schemas.microsoft.com/office/drawing/2014/main" id="{00000000-0008-0000-0700-00000C000000}"/>
            </a:ext>
          </a:extLst>
        </xdr:cNvPr>
        <xdr:cNvSpPr>
          <a:spLocks noChangeArrowheads="1"/>
        </xdr:cNvSpPr>
      </xdr:nvSpPr>
      <xdr:spPr bwMode="auto">
        <a:xfrm>
          <a:off x="0" y="22402800"/>
          <a:ext cx="826770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84</xdr:row>
      <xdr:rowOff>0</xdr:rowOff>
    </xdr:from>
    <xdr:to>
      <xdr:col>11</xdr:col>
      <xdr:colOff>0</xdr:colOff>
      <xdr:row>84</xdr:row>
      <xdr:rowOff>0</xdr:rowOff>
    </xdr:to>
    <xdr:sp macro="" textlink="">
      <xdr:nvSpPr>
        <xdr:cNvPr id="13" name="Rectangle 1">
          <a:extLst>
            <a:ext uri="{FF2B5EF4-FFF2-40B4-BE49-F238E27FC236}">
              <a16:creationId xmlns:a16="http://schemas.microsoft.com/office/drawing/2014/main" id="{00000000-0008-0000-0700-00000D000000}"/>
            </a:ext>
          </a:extLst>
        </xdr:cNvPr>
        <xdr:cNvSpPr>
          <a:spLocks noChangeArrowheads="1"/>
        </xdr:cNvSpPr>
      </xdr:nvSpPr>
      <xdr:spPr bwMode="auto">
        <a:xfrm>
          <a:off x="0" y="22155150"/>
          <a:ext cx="826770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84</xdr:row>
      <xdr:rowOff>0</xdr:rowOff>
    </xdr:from>
    <xdr:to>
      <xdr:col>11</xdr:col>
      <xdr:colOff>0</xdr:colOff>
      <xdr:row>84</xdr:row>
      <xdr:rowOff>0</xdr:rowOff>
    </xdr:to>
    <xdr:sp macro="" textlink="">
      <xdr:nvSpPr>
        <xdr:cNvPr id="14" name="Rectangle 1">
          <a:extLst>
            <a:ext uri="{FF2B5EF4-FFF2-40B4-BE49-F238E27FC236}">
              <a16:creationId xmlns:a16="http://schemas.microsoft.com/office/drawing/2014/main" id="{00000000-0008-0000-0700-00000E000000}"/>
            </a:ext>
          </a:extLst>
        </xdr:cNvPr>
        <xdr:cNvSpPr>
          <a:spLocks noChangeArrowheads="1"/>
        </xdr:cNvSpPr>
      </xdr:nvSpPr>
      <xdr:spPr bwMode="auto">
        <a:xfrm>
          <a:off x="0" y="22155150"/>
          <a:ext cx="826770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228600</xdr:colOff>
      <xdr:row>85</xdr:row>
      <xdr:rowOff>104775</xdr:rowOff>
    </xdr:from>
    <xdr:to>
      <xdr:col>11</xdr:col>
      <xdr:colOff>0</xdr:colOff>
      <xdr:row>85</xdr:row>
      <xdr:rowOff>104775</xdr:rowOff>
    </xdr:to>
    <xdr:sp macro="" textlink="">
      <xdr:nvSpPr>
        <xdr:cNvPr id="15" name="Rectangle 1">
          <a:extLst>
            <a:ext uri="{FF2B5EF4-FFF2-40B4-BE49-F238E27FC236}">
              <a16:creationId xmlns:a16="http://schemas.microsoft.com/office/drawing/2014/main" id="{00000000-0008-0000-0700-00000F000000}"/>
            </a:ext>
          </a:extLst>
        </xdr:cNvPr>
        <xdr:cNvSpPr>
          <a:spLocks noChangeArrowheads="1"/>
        </xdr:cNvSpPr>
      </xdr:nvSpPr>
      <xdr:spPr bwMode="auto">
        <a:xfrm>
          <a:off x="228600" y="22507575"/>
          <a:ext cx="803910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86</xdr:row>
      <xdr:rowOff>0</xdr:rowOff>
    </xdr:from>
    <xdr:to>
      <xdr:col>11</xdr:col>
      <xdr:colOff>0</xdr:colOff>
      <xdr:row>86</xdr:row>
      <xdr:rowOff>0</xdr:rowOff>
    </xdr:to>
    <xdr:sp macro="" textlink="">
      <xdr:nvSpPr>
        <xdr:cNvPr id="16" name="Rectangle 1">
          <a:extLst>
            <a:ext uri="{FF2B5EF4-FFF2-40B4-BE49-F238E27FC236}">
              <a16:creationId xmlns:a16="http://schemas.microsoft.com/office/drawing/2014/main" id="{00000000-0008-0000-0700-000010000000}"/>
            </a:ext>
          </a:extLst>
        </xdr:cNvPr>
        <xdr:cNvSpPr>
          <a:spLocks noChangeArrowheads="1"/>
        </xdr:cNvSpPr>
      </xdr:nvSpPr>
      <xdr:spPr bwMode="auto">
        <a:xfrm>
          <a:off x="0" y="22650450"/>
          <a:ext cx="826770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90</xdr:row>
      <xdr:rowOff>0</xdr:rowOff>
    </xdr:from>
    <xdr:to>
      <xdr:col>11</xdr:col>
      <xdr:colOff>0</xdr:colOff>
      <xdr:row>90</xdr:row>
      <xdr:rowOff>0</xdr:rowOff>
    </xdr:to>
    <xdr:sp macro="" textlink="">
      <xdr:nvSpPr>
        <xdr:cNvPr id="2" name="Rectangle 1">
          <a:extLst>
            <a:ext uri="{FF2B5EF4-FFF2-40B4-BE49-F238E27FC236}">
              <a16:creationId xmlns:a16="http://schemas.microsoft.com/office/drawing/2014/main" id="{1F8ACA2D-836E-49E3-9002-49280BDEC960}"/>
            </a:ext>
          </a:extLst>
        </xdr:cNvPr>
        <xdr:cNvSpPr>
          <a:spLocks noChangeArrowheads="1"/>
        </xdr:cNvSpPr>
      </xdr:nvSpPr>
      <xdr:spPr bwMode="auto">
        <a:xfrm>
          <a:off x="0" y="1837055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90</xdr:row>
      <xdr:rowOff>0</xdr:rowOff>
    </xdr:from>
    <xdr:to>
      <xdr:col>11</xdr:col>
      <xdr:colOff>0</xdr:colOff>
      <xdr:row>90</xdr:row>
      <xdr:rowOff>0</xdr:rowOff>
    </xdr:to>
    <xdr:sp macro="" textlink="">
      <xdr:nvSpPr>
        <xdr:cNvPr id="3" name="Rectangle 1">
          <a:extLst>
            <a:ext uri="{FF2B5EF4-FFF2-40B4-BE49-F238E27FC236}">
              <a16:creationId xmlns:a16="http://schemas.microsoft.com/office/drawing/2014/main" id="{2F02DC07-6A41-46CC-B046-0D0959584656}"/>
            </a:ext>
          </a:extLst>
        </xdr:cNvPr>
        <xdr:cNvSpPr>
          <a:spLocks noChangeArrowheads="1"/>
        </xdr:cNvSpPr>
      </xdr:nvSpPr>
      <xdr:spPr bwMode="auto">
        <a:xfrm>
          <a:off x="0" y="1837055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90</xdr:row>
      <xdr:rowOff>0</xdr:rowOff>
    </xdr:from>
    <xdr:to>
      <xdr:col>11</xdr:col>
      <xdr:colOff>0</xdr:colOff>
      <xdr:row>90</xdr:row>
      <xdr:rowOff>0</xdr:rowOff>
    </xdr:to>
    <xdr:sp macro="" textlink="">
      <xdr:nvSpPr>
        <xdr:cNvPr id="4" name="Rectangle 1">
          <a:extLst>
            <a:ext uri="{FF2B5EF4-FFF2-40B4-BE49-F238E27FC236}">
              <a16:creationId xmlns:a16="http://schemas.microsoft.com/office/drawing/2014/main" id="{737059DB-E99C-4776-812E-CFF78C7B378B}"/>
            </a:ext>
          </a:extLst>
        </xdr:cNvPr>
        <xdr:cNvSpPr>
          <a:spLocks noChangeArrowheads="1"/>
        </xdr:cNvSpPr>
      </xdr:nvSpPr>
      <xdr:spPr bwMode="auto">
        <a:xfrm>
          <a:off x="0" y="1837055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90</xdr:row>
      <xdr:rowOff>0</xdr:rowOff>
    </xdr:from>
    <xdr:to>
      <xdr:col>11</xdr:col>
      <xdr:colOff>0</xdr:colOff>
      <xdr:row>90</xdr:row>
      <xdr:rowOff>0</xdr:rowOff>
    </xdr:to>
    <xdr:sp macro="" textlink="">
      <xdr:nvSpPr>
        <xdr:cNvPr id="5" name="Rectangle 1">
          <a:extLst>
            <a:ext uri="{FF2B5EF4-FFF2-40B4-BE49-F238E27FC236}">
              <a16:creationId xmlns:a16="http://schemas.microsoft.com/office/drawing/2014/main" id="{9972103A-5D8B-45AC-A0D9-C97E818B518B}"/>
            </a:ext>
          </a:extLst>
        </xdr:cNvPr>
        <xdr:cNvSpPr>
          <a:spLocks noChangeArrowheads="1"/>
        </xdr:cNvSpPr>
      </xdr:nvSpPr>
      <xdr:spPr bwMode="auto">
        <a:xfrm>
          <a:off x="0" y="1837055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91</xdr:row>
      <xdr:rowOff>0</xdr:rowOff>
    </xdr:from>
    <xdr:to>
      <xdr:col>11</xdr:col>
      <xdr:colOff>0</xdr:colOff>
      <xdr:row>91</xdr:row>
      <xdr:rowOff>0</xdr:rowOff>
    </xdr:to>
    <xdr:sp macro="" textlink="">
      <xdr:nvSpPr>
        <xdr:cNvPr id="6" name="Rectangle 1">
          <a:extLst>
            <a:ext uri="{FF2B5EF4-FFF2-40B4-BE49-F238E27FC236}">
              <a16:creationId xmlns:a16="http://schemas.microsoft.com/office/drawing/2014/main" id="{FC8080F5-EAFE-49B4-990A-F3C98B41A44C}"/>
            </a:ext>
          </a:extLst>
        </xdr:cNvPr>
        <xdr:cNvSpPr>
          <a:spLocks noChangeArrowheads="1"/>
        </xdr:cNvSpPr>
      </xdr:nvSpPr>
      <xdr:spPr bwMode="auto">
        <a:xfrm>
          <a:off x="0" y="1861185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91</xdr:row>
      <xdr:rowOff>0</xdr:rowOff>
    </xdr:from>
    <xdr:to>
      <xdr:col>11</xdr:col>
      <xdr:colOff>0</xdr:colOff>
      <xdr:row>91</xdr:row>
      <xdr:rowOff>0</xdr:rowOff>
    </xdr:to>
    <xdr:sp macro="" textlink="">
      <xdr:nvSpPr>
        <xdr:cNvPr id="7" name="Rectangle 1">
          <a:extLst>
            <a:ext uri="{FF2B5EF4-FFF2-40B4-BE49-F238E27FC236}">
              <a16:creationId xmlns:a16="http://schemas.microsoft.com/office/drawing/2014/main" id="{C45BFA05-E4C5-404E-8D8F-0DE68864AB6E}"/>
            </a:ext>
          </a:extLst>
        </xdr:cNvPr>
        <xdr:cNvSpPr>
          <a:spLocks noChangeArrowheads="1"/>
        </xdr:cNvSpPr>
      </xdr:nvSpPr>
      <xdr:spPr bwMode="auto">
        <a:xfrm>
          <a:off x="0" y="1861185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90</xdr:row>
      <xdr:rowOff>0</xdr:rowOff>
    </xdr:from>
    <xdr:to>
      <xdr:col>11</xdr:col>
      <xdr:colOff>0</xdr:colOff>
      <xdr:row>90</xdr:row>
      <xdr:rowOff>0</xdr:rowOff>
    </xdr:to>
    <xdr:sp macro="" textlink="">
      <xdr:nvSpPr>
        <xdr:cNvPr id="8" name="Rectangle 1">
          <a:extLst>
            <a:ext uri="{FF2B5EF4-FFF2-40B4-BE49-F238E27FC236}">
              <a16:creationId xmlns:a16="http://schemas.microsoft.com/office/drawing/2014/main" id="{B75FF734-7C8B-446D-9611-F5936906CF33}"/>
            </a:ext>
          </a:extLst>
        </xdr:cNvPr>
        <xdr:cNvSpPr>
          <a:spLocks noChangeArrowheads="1"/>
        </xdr:cNvSpPr>
      </xdr:nvSpPr>
      <xdr:spPr bwMode="auto">
        <a:xfrm>
          <a:off x="0" y="1837055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90</xdr:row>
      <xdr:rowOff>0</xdr:rowOff>
    </xdr:from>
    <xdr:to>
      <xdr:col>11</xdr:col>
      <xdr:colOff>0</xdr:colOff>
      <xdr:row>90</xdr:row>
      <xdr:rowOff>0</xdr:rowOff>
    </xdr:to>
    <xdr:sp macro="" textlink="">
      <xdr:nvSpPr>
        <xdr:cNvPr id="9" name="Rectangle 1">
          <a:extLst>
            <a:ext uri="{FF2B5EF4-FFF2-40B4-BE49-F238E27FC236}">
              <a16:creationId xmlns:a16="http://schemas.microsoft.com/office/drawing/2014/main" id="{CAD15A9E-C3CA-4276-88CB-C6FB2ABC104D}"/>
            </a:ext>
          </a:extLst>
        </xdr:cNvPr>
        <xdr:cNvSpPr>
          <a:spLocks noChangeArrowheads="1"/>
        </xdr:cNvSpPr>
      </xdr:nvSpPr>
      <xdr:spPr bwMode="auto">
        <a:xfrm>
          <a:off x="0" y="1837055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228600</xdr:colOff>
      <xdr:row>91</xdr:row>
      <xdr:rowOff>104775</xdr:rowOff>
    </xdr:from>
    <xdr:to>
      <xdr:col>11</xdr:col>
      <xdr:colOff>0</xdr:colOff>
      <xdr:row>91</xdr:row>
      <xdr:rowOff>104775</xdr:rowOff>
    </xdr:to>
    <xdr:sp macro="" textlink="">
      <xdr:nvSpPr>
        <xdr:cNvPr id="10" name="Rectangle 1">
          <a:extLst>
            <a:ext uri="{FF2B5EF4-FFF2-40B4-BE49-F238E27FC236}">
              <a16:creationId xmlns:a16="http://schemas.microsoft.com/office/drawing/2014/main" id="{1EDA9347-83A1-48F8-973C-2428DA760FEF}"/>
            </a:ext>
          </a:extLst>
        </xdr:cNvPr>
        <xdr:cNvSpPr>
          <a:spLocks noChangeArrowheads="1"/>
        </xdr:cNvSpPr>
      </xdr:nvSpPr>
      <xdr:spPr bwMode="auto">
        <a:xfrm>
          <a:off x="228600" y="18716625"/>
          <a:ext cx="85280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92</xdr:row>
      <xdr:rowOff>0</xdr:rowOff>
    </xdr:from>
    <xdr:to>
      <xdr:col>11</xdr:col>
      <xdr:colOff>0</xdr:colOff>
      <xdr:row>92</xdr:row>
      <xdr:rowOff>0</xdr:rowOff>
    </xdr:to>
    <xdr:sp macro="" textlink="">
      <xdr:nvSpPr>
        <xdr:cNvPr id="11" name="Rectangle 1">
          <a:extLst>
            <a:ext uri="{FF2B5EF4-FFF2-40B4-BE49-F238E27FC236}">
              <a16:creationId xmlns:a16="http://schemas.microsoft.com/office/drawing/2014/main" id="{7D2F21F6-7F07-40FD-BF68-0C90CAC1A178}"/>
            </a:ext>
          </a:extLst>
        </xdr:cNvPr>
        <xdr:cNvSpPr>
          <a:spLocks noChangeArrowheads="1"/>
        </xdr:cNvSpPr>
      </xdr:nvSpPr>
      <xdr:spPr bwMode="auto">
        <a:xfrm>
          <a:off x="0" y="1885315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98</xdr:row>
      <xdr:rowOff>0</xdr:rowOff>
    </xdr:from>
    <xdr:to>
      <xdr:col>11</xdr:col>
      <xdr:colOff>0</xdr:colOff>
      <xdr:row>98</xdr:row>
      <xdr:rowOff>0</xdr:rowOff>
    </xdr:to>
    <xdr:sp macro="" textlink="">
      <xdr:nvSpPr>
        <xdr:cNvPr id="2" name="Rectangle 1">
          <a:extLst>
            <a:ext uri="{FF2B5EF4-FFF2-40B4-BE49-F238E27FC236}">
              <a16:creationId xmlns:a16="http://schemas.microsoft.com/office/drawing/2014/main" id="{1B93BFFB-F42C-4C64-B147-BAFFD19C66C6}"/>
            </a:ext>
          </a:extLst>
        </xdr:cNvPr>
        <xdr:cNvSpPr>
          <a:spLocks noChangeArrowheads="1"/>
        </xdr:cNvSpPr>
      </xdr:nvSpPr>
      <xdr:spPr bwMode="auto">
        <a:xfrm>
          <a:off x="0" y="2109470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98</xdr:row>
      <xdr:rowOff>0</xdr:rowOff>
    </xdr:from>
    <xdr:to>
      <xdr:col>11</xdr:col>
      <xdr:colOff>0</xdr:colOff>
      <xdr:row>98</xdr:row>
      <xdr:rowOff>0</xdr:rowOff>
    </xdr:to>
    <xdr:sp macro="" textlink="">
      <xdr:nvSpPr>
        <xdr:cNvPr id="3" name="Rectangle 1">
          <a:extLst>
            <a:ext uri="{FF2B5EF4-FFF2-40B4-BE49-F238E27FC236}">
              <a16:creationId xmlns:a16="http://schemas.microsoft.com/office/drawing/2014/main" id="{09968089-6F5F-4A7C-8C98-05EF9BC93C97}"/>
            </a:ext>
          </a:extLst>
        </xdr:cNvPr>
        <xdr:cNvSpPr>
          <a:spLocks noChangeArrowheads="1"/>
        </xdr:cNvSpPr>
      </xdr:nvSpPr>
      <xdr:spPr bwMode="auto">
        <a:xfrm>
          <a:off x="0" y="2109470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98</xdr:row>
      <xdr:rowOff>0</xdr:rowOff>
    </xdr:from>
    <xdr:to>
      <xdr:col>11</xdr:col>
      <xdr:colOff>0</xdr:colOff>
      <xdr:row>98</xdr:row>
      <xdr:rowOff>0</xdr:rowOff>
    </xdr:to>
    <xdr:sp macro="" textlink="">
      <xdr:nvSpPr>
        <xdr:cNvPr id="4" name="Rectangle 1">
          <a:extLst>
            <a:ext uri="{FF2B5EF4-FFF2-40B4-BE49-F238E27FC236}">
              <a16:creationId xmlns:a16="http://schemas.microsoft.com/office/drawing/2014/main" id="{A80233EF-02BE-4DC1-9A1F-A4992F0B5701}"/>
            </a:ext>
          </a:extLst>
        </xdr:cNvPr>
        <xdr:cNvSpPr>
          <a:spLocks noChangeArrowheads="1"/>
        </xdr:cNvSpPr>
      </xdr:nvSpPr>
      <xdr:spPr bwMode="auto">
        <a:xfrm>
          <a:off x="0" y="2109470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98</xdr:row>
      <xdr:rowOff>0</xdr:rowOff>
    </xdr:from>
    <xdr:to>
      <xdr:col>11</xdr:col>
      <xdr:colOff>0</xdr:colOff>
      <xdr:row>98</xdr:row>
      <xdr:rowOff>0</xdr:rowOff>
    </xdr:to>
    <xdr:sp macro="" textlink="">
      <xdr:nvSpPr>
        <xdr:cNvPr id="5" name="Rectangle 1">
          <a:extLst>
            <a:ext uri="{FF2B5EF4-FFF2-40B4-BE49-F238E27FC236}">
              <a16:creationId xmlns:a16="http://schemas.microsoft.com/office/drawing/2014/main" id="{5988D455-0FB3-4581-8D85-583B0607D55C}"/>
            </a:ext>
          </a:extLst>
        </xdr:cNvPr>
        <xdr:cNvSpPr>
          <a:spLocks noChangeArrowheads="1"/>
        </xdr:cNvSpPr>
      </xdr:nvSpPr>
      <xdr:spPr bwMode="auto">
        <a:xfrm>
          <a:off x="0" y="2109470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99</xdr:row>
      <xdr:rowOff>0</xdr:rowOff>
    </xdr:from>
    <xdr:to>
      <xdr:col>11</xdr:col>
      <xdr:colOff>0</xdr:colOff>
      <xdr:row>99</xdr:row>
      <xdr:rowOff>0</xdr:rowOff>
    </xdr:to>
    <xdr:sp macro="" textlink="">
      <xdr:nvSpPr>
        <xdr:cNvPr id="6" name="Rectangle 1">
          <a:extLst>
            <a:ext uri="{FF2B5EF4-FFF2-40B4-BE49-F238E27FC236}">
              <a16:creationId xmlns:a16="http://schemas.microsoft.com/office/drawing/2014/main" id="{7A79730A-8FA6-4765-94C0-A7E3D13BDB67}"/>
            </a:ext>
          </a:extLst>
        </xdr:cNvPr>
        <xdr:cNvSpPr>
          <a:spLocks noChangeArrowheads="1"/>
        </xdr:cNvSpPr>
      </xdr:nvSpPr>
      <xdr:spPr bwMode="auto">
        <a:xfrm>
          <a:off x="0" y="2133600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99</xdr:row>
      <xdr:rowOff>0</xdr:rowOff>
    </xdr:from>
    <xdr:to>
      <xdr:col>11</xdr:col>
      <xdr:colOff>0</xdr:colOff>
      <xdr:row>99</xdr:row>
      <xdr:rowOff>0</xdr:rowOff>
    </xdr:to>
    <xdr:sp macro="" textlink="">
      <xdr:nvSpPr>
        <xdr:cNvPr id="7" name="Rectangle 1">
          <a:extLst>
            <a:ext uri="{FF2B5EF4-FFF2-40B4-BE49-F238E27FC236}">
              <a16:creationId xmlns:a16="http://schemas.microsoft.com/office/drawing/2014/main" id="{06D85F24-6664-4727-BCA2-4DEC8E94D8E1}"/>
            </a:ext>
          </a:extLst>
        </xdr:cNvPr>
        <xdr:cNvSpPr>
          <a:spLocks noChangeArrowheads="1"/>
        </xdr:cNvSpPr>
      </xdr:nvSpPr>
      <xdr:spPr bwMode="auto">
        <a:xfrm>
          <a:off x="0" y="2133600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98</xdr:row>
      <xdr:rowOff>0</xdr:rowOff>
    </xdr:from>
    <xdr:to>
      <xdr:col>11</xdr:col>
      <xdr:colOff>0</xdr:colOff>
      <xdr:row>98</xdr:row>
      <xdr:rowOff>0</xdr:rowOff>
    </xdr:to>
    <xdr:sp macro="" textlink="">
      <xdr:nvSpPr>
        <xdr:cNvPr id="8" name="Rectangle 1">
          <a:extLst>
            <a:ext uri="{FF2B5EF4-FFF2-40B4-BE49-F238E27FC236}">
              <a16:creationId xmlns:a16="http://schemas.microsoft.com/office/drawing/2014/main" id="{A817A438-6339-4319-A0BC-00E3C4DE269F}"/>
            </a:ext>
          </a:extLst>
        </xdr:cNvPr>
        <xdr:cNvSpPr>
          <a:spLocks noChangeArrowheads="1"/>
        </xdr:cNvSpPr>
      </xdr:nvSpPr>
      <xdr:spPr bwMode="auto">
        <a:xfrm>
          <a:off x="0" y="2109470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98</xdr:row>
      <xdr:rowOff>0</xdr:rowOff>
    </xdr:from>
    <xdr:to>
      <xdr:col>11</xdr:col>
      <xdr:colOff>0</xdr:colOff>
      <xdr:row>98</xdr:row>
      <xdr:rowOff>0</xdr:rowOff>
    </xdr:to>
    <xdr:sp macro="" textlink="">
      <xdr:nvSpPr>
        <xdr:cNvPr id="9" name="Rectangle 1">
          <a:extLst>
            <a:ext uri="{FF2B5EF4-FFF2-40B4-BE49-F238E27FC236}">
              <a16:creationId xmlns:a16="http://schemas.microsoft.com/office/drawing/2014/main" id="{7790CFC7-9333-4DB6-9B07-9189482ED55D}"/>
            </a:ext>
          </a:extLst>
        </xdr:cNvPr>
        <xdr:cNvSpPr>
          <a:spLocks noChangeArrowheads="1"/>
        </xdr:cNvSpPr>
      </xdr:nvSpPr>
      <xdr:spPr bwMode="auto">
        <a:xfrm>
          <a:off x="0" y="2109470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228600</xdr:colOff>
      <xdr:row>99</xdr:row>
      <xdr:rowOff>104775</xdr:rowOff>
    </xdr:from>
    <xdr:to>
      <xdr:col>11</xdr:col>
      <xdr:colOff>0</xdr:colOff>
      <xdr:row>99</xdr:row>
      <xdr:rowOff>104775</xdr:rowOff>
    </xdr:to>
    <xdr:sp macro="" textlink="">
      <xdr:nvSpPr>
        <xdr:cNvPr id="10" name="Rectangle 1">
          <a:extLst>
            <a:ext uri="{FF2B5EF4-FFF2-40B4-BE49-F238E27FC236}">
              <a16:creationId xmlns:a16="http://schemas.microsoft.com/office/drawing/2014/main" id="{BE941127-BEBB-463B-8C31-02A85451CC34}"/>
            </a:ext>
          </a:extLst>
        </xdr:cNvPr>
        <xdr:cNvSpPr>
          <a:spLocks noChangeArrowheads="1"/>
        </xdr:cNvSpPr>
      </xdr:nvSpPr>
      <xdr:spPr bwMode="auto">
        <a:xfrm>
          <a:off x="228600" y="21440775"/>
          <a:ext cx="85280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100</xdr:row>
      <xdr:rowOff>0</xdr:rowOff>
    </xdr:from>
    <xdr:to>
      <xdr:col>11</xdr:col>
      <xdr:colOff>0</xdr:colOff>
      <xdr:row>100</xdr:row>
      <xdr:rowOff>0</xdr:rowOff>
    </xdr:to>
    <xdr:sp macro="" textlink="">
      <xdr:nvSpPr>
        <xdr:cNvPr id="11" name="Rectangle 1">
          <a:extLst>
            <a:ext uri="{FF2B5EF4-FFF2-40B4-BE49-F238E27FC236}">
              <a16:creationId xmlns:a16="http://schemas.microsoft.com/office/drawing/2014/main" id="{87006044-43FA-4F23-9B5D-B91321C866A5}"/>
            </a:ext>
          </a:extLst>
        </xdr:cNvPr>
        <xdr:cNvSpPr>
          <a:spLocks noChangeArrowheads="1"/>
        </xdr:cNvSpPr>
      </xdr:nvSpPr>
      <xdr:spPr bwMode="auto">
        <a:xfrm>
          <a:off x="0" y="2157730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J39"/>
  <sheetViews>
    <sheetView view="pageBreakPreview" zoomScale="85" zoomScaleNormal="90" zoomScaleSheetLayoutView="85" workbookViewId="0">
      <pane ySplit="4" topLeftCell="A5" activePane="bottomLeft" state="frozen"/>
      <selection activeCell="I27" sqref="I27"/>
      <selection pane="bottomLeft" activeCell="A3" sqref="A3"/>
    </sheetView>
  </sheetViews>
  <sheetFormatPr defaultColWidth="10.6328125" defaultRowHeight="30" customHeight="1" x14ac:dyDescent="0.2"/>
  <cols>
    <col min="1" max="1" width="5.6328125" style="9" customWidth="1"/>
    <col min="2" max="2" width="5.6328125" style="8" customWidth="1"/>
    <col min="3" max="3" width="7.26953125" style="8" customWidth="1"/>
    <col min="4" max="4" width="5.6328125" style="9" customWidth="1"/>
    <col min="5" max="5" width="5.6328125" style="8" customWidth="1"/>
    <col min="6" max="6" width="10.6328125" style="8" customWidth="1"/>
    <col min="7" max="7" width="5.6328125" style="9" customWidth="1"/>
    <col min="8" max="8" width="5.6328125" style="8" customWidth="1"/>
    <col min="9" max="9" width="10.6328125" style="8" customWidth="1"/>
    <col min="10" max="10" width="5.6328125" style="9" customWidth="1"/>
    <col min="11" max="11" width="5.6328125" style="8" customWidth="1"/>
    <col min="12" max="12" width="10.6328125" style="8" customWidth="1"/>
    <col min="13" max="13" width="5.6328125" style="9" customWidth="1"/>
    <col min="14" max="14" width="5.6328125" style="8" customWidth="1"/>
    <col min="15" max="15" width="10.6328125" style="8" customWidth="1"/>
    <col min="16" max="16" width="5.6328125" style="9" customWidth="1"/>
    <col min="17" max="17" width="5.6328125" style="8" customWidth="1"/>
    <col min="18" max="18" width="10.6328125" style="8" customWidth="1"/>
    <col min="19" max="19" width="5.6328125" style="9" customWidth="1"/>
    <col min="20" max="20" width="5.6328125" style="8" customWidth="1"/>
    <col min="21" max="21" width="10.6328125" style="8" customWidth="1"/>
    <col min="22" max="22" width="5.6328125" style="9" customWidth="1"/>
    <col min="23" max="23" width="5.6328125" style="8" customWidth="1"/>
    <col min="24" max="24" width="10.6328125" style="8" customWidth="1"/>
    <col min="25" max="25" width="5.6328125" style="9" customWidth="1"/>
    <col min="26" max="26" width="5.6328125" style="8" customWidth="1"/>
    <col min="27" max="27" width="6.36328125" style="8" customWidth="1"/>
    <col min="28" max="28" width="5.6328125" style="9" customWidth="1"/>
    <col min="29" max="29" width="5.6328125" style="8" customWidth="1"/>
    <col min="30" max="30" width="10.6328125" style="8" customWidth="1"/>
    <col min="31" max="31" width="5.6328125" style="9" customWidth="1"/>
    <col min="32" max="32" width="5.6328125" style="8" customWidth="1"/>
    <col min="33" max="33" width="10.6328125" style="8" customWidth="1"/>
    <col min="34" max="34" width="5.6328125" style="9" customWidth="1"/>
    <col min="35" max="35" width="5.6328125" style="8" customWidth="1"/>
    <col min="36" max="36" width="10.6328125" style="8" customWidth="1"/>
    <col min="37" max="16384" width="10.6328125" style="8"/>
  </cols>
  <sheetData>
    <row r="1" spans="1:36" ht="21.75" customHeight="1" x14ac:dyDescent="0.2">
      <c r="H1" s="240"/>
      <c r="I1" s="240"/>
      <c r="Q1" s="240"/>
      <c r="R1" s="240"/>
      <c r="Z1" s="240"/>
      <c r="AA1" s="240"/>
      <c r="AI1" s="241">
        <f ca="1">TODAY()</f>
        <v>44643</v>
      </c>
      <c r="AJ1" s="241"/>
    </row>
    <row r="2" spans="1:36" ht="30" customHeight="1" x14ac:dyDescent="0.2">
      <c r="A2" s="242" t="s">
        <v>110</v>
      </c>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row>
    <row r="3" spans="1:36" ht="17.25" customHeight="1" x14ac:dyDescent="0.2">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row>
    <row r="4" spans="1:36" s="39" customFormat="1" ht="30" customHeight="1" thickBot="1" x14ac:dyDescent="0.25">
      <c r="A4" s="237" t="s">
        <v>82</v>
      </c>
      <c r="B4" s="238"/>
      <c r="C4" s="239"/>
      <c r="D4" s="237" t="s">
        <v>83</v>
      </c>
      <c r="E4" s="238"/>
      <c r="F4" s="239"/>
      <c r="G4" s="237" t="s">
        <v>84</v>
      </c>
      <c r="H4" s="238"/>
      <c r="I4" s="239"/>
      <c r="J4" s="237" t="s">
        <v>85</v>
      </c>
      <c r="K4" s="238"/>
      <c r="L4" s="239"/>
      <c r="M4" s="237" t="s">
        <v>86</v>
      </c>
      <c r="N4" s="238"/>
      <c r="O4" s="239"/>
      <c r="P4" s="237" t="s">
        <v>87</v>
      </c>
      <c r="Q4" s="238"/>
      <c r="R4" s="239"/>
      <c r="S4" s="237" t="s">
        <v>88</v>
      </c>
      <c r="T4" s="238"/>
      <c r="U4" s="239"/>
      <c r="V4" s="237" t="s">
        <v>89</v>
      </c>
      <c r="W4" s="238"/>
      <c r="X4" s="239"/>
      <c r="Y4" s="237" t="s">
        <v>90</v>
      </c>
      <c r="Z4" s="238"/>
      <c r="AA4" s="239"/>
      <c r="AB4" s="237" t="s">
        <v>91</v>
      </c>
      <c r="AC4" s="238"/>
      <c r="AD4" s="239"/>
      <c r="AE4" s="237" t="s">
        <v>92</v>
      </c>
      <c r="AF4" s="238"/>
      <c r="AG4" s="239"/>
      <c r="AH4" s="237" t="s">
        <v>93</v>
      </c>
      <c r="AI4" s="238"/>
      <c r="AJ4" s="239"/>
    </row>
    <row r="5" spans="1:36" ht="30" customHeight="1" thickTop="1" x14ac:dyDescent="0.2">
      <c r="A5" s="21">
        <v>1</v>
      </c>
      <c r="B5" s="17" t="s">
        <v>9</v>
      </c>
      <c r="C5" s="38"/>
      <c r="D5" s="19">
        <v>1</v>
      </c>
      <c r="E5" s="11" t="s">
        <v>16</v>
      </c>
      <c r="F5" s="37"/>
      <c r="G5" s="21">
        <v>1</v>
      </c>
      <c r="H5" s="17" t="s">
        <v>14</v>
      </c>
      <c r="I5" s="37"/>
      <c r="J5" s="21">
        <v>1</v>
      </c>
      <c r="K5" s="17" t="s">
        <v>9</v>
      </c>
      <c r="L5" s="182" t="s">
        <v>17</v>
      </c>
      <c r="M5" s="19">
        <v>1</v>
      </c>
      <c r="N5" s="11" t="s">
        <v>8</v>
      </c>
      <c r="O5" s="37"/>
      <c r="P5" s="21">
        <v>1</v>
      </c>
      <c r="Q5" s="17" t="s">
        <v>10</v>
      </c>
      <c r="R5" s="37"/>
      <c r="S5" s="62">
        <v>1</v>
      </c>
      <c r="T5" s="63" t="s">
        <v>11</v>
      </c>
      <c r="U5" s="23"/>
      <c r="V5" s="21">
        <v>1</v>
      </c>
      <c r="W5" s="17" t="s">
        <v>15</v>
      </c>
      <c r="X5" s="23"/>
      <c r="Y5" s="21">
        <v>1</v>
      </c>
      <c r="Z5" s="17" t="s">
        <v>10</v>
      </c>
      <c r="AA5" s="37"/>
      <c r="AB5" s="19">
        <v>1</v>
      </c>
      <c r="AC5" s="11" t="s">
        <v>16</v>
      </c>
      <c r="AD5" s="38"/>
      <c r="AE5" s="21">
        <v>1</v>
      </c>
      <c r="AF5" s="17" t="s">
        <v>14</v>
      </c>
      <c r="AG5" s="37"/>
      <c r="AH5" s="21">
        <v>1</v>
      </c>
      <c r="AI5" s="17" t="s">
        <v>14</v>
      </c>
      <c r="AJ5" s="37"/>
    </row>
    <row r="6" spans="1:36" ht="30" customHeight="1" x14ac:dyDescent="0.2">
      <c r="A6" s="62">
        <f t="shared" ref="A6:A34" si="0">A5+1</f>
        <v>2</v>
      </c>
      <c r="B6" s="63" t="s">
        <v>11</v>
      </c>
      <c r="C6" s="20"/>
      <c r="D6" s="19">
        <f t="shared" ref="D6:D35" si="1">D5+1</f>
        <v>2</v>
      </c>
      <c r="E6" s="11" t="s">
        <v>8</v>
      </c>
      <c r="F6" s="30"/>
      <c r="G6" s="21">
        <f t="shared" ref="G6:G34" si="2">G5+1</f>
        <v>2</v>
      </c>
      <c r="H6" s="17" t="s">
        <v>10</v>
      </c>
      <c r="I6" s="25"/>
      <c r="J6" s="62">
        <f t="shared" ref="J6:J35" si="3">J5+1</f>
        <v>2</v>
      </c>
      <c r="K6" s="63" t="s">
        <v>11</v>
      </c>
      <c r="L6" s="182"/>
      <c r="M6" s="21">
        <f t="shared" ref="M6:M35" si="4">M5+1</f>
        <v>2</v>
      </c>
      <c r="N6" s="17" t="s">
        <v>15</v>
      </c>
      <c r="O6" s="30"/>
      <c r="P6" s="21">
        <f t="shared" ref="P6:P34" si="5">P5+1</f>
        <v>2</v>
      </c>
      <c r="Q6" s="17" t="s">
        <v>9</v>
      </c>
      <c r="R6" s="25"/>
      <c r="S6" s="19">
        <f t="shared" ref="S6:S35" si="6">S5+1</f>
        <v>2</v>
      </c>
      <c r="T6" s="11" t="s">
        <v>16</v>
      </c>
      <c r="U6" s="20"/>
      <c r="V6" s="195">
        <f t="shared" ref="V6:V34" si="7">V5+1</f>
        <v>2</v>
      </c>
      <c r="W6" s="196" t="s">
        <v>14</v>
      </c>
      <c r="X6" s="46"/>
      <c r="Y6" s="21">
        <f t="shared" ref="Y6:Y35" si="8">Y5+1</f>
        <v>2</v>
      </c>
      <c r="Z6" s="17" t="s">
        <v>9</v>
      </c>
      <c r="AA6" s="25"/>
      <c r="AB6" s="19">
        <f t="shared" ref="AB6:AB35" si="9">AB5+1</f>
        <v>2</v>
      </c>
      <c r="AC6" s="11" t="s">
        <v>8</v>
      </c>
      <c r="AD6" s="20"/>
      <c r="AE6" s="21">
        <f t="shared" ref="AE6:AE32" si="10">AE5+1</f>
        <v>2</v>
      </c>
      <c r="AF6" s="17" t="s">
        <v>10</v>
      </c>
      <c r="AG6" s="44" t="s">
        <v>19</v>
      </c>
      <c r="AH6" s="21">
        <f t="shared" ref="AH6:AH35" si="11">AH5+1</f>
        <v>2</v>
      </c>
      <c r="AI6" s="17" t="s">
        <v>10</v>
      </c>
      <c r="AJ6" s="44"/>
    </row>
    <row r="7" spans="1:36" ht="30" customHeight="1" x14ac:dyDescent="0.2">
      <c r="A7" s="19">
        <f t="shared" si="0"/>
        <v>3</v>
      </c>
      <c r="B7" s="11" t="s">
        <v>16</v>
      </c>
      <c r="C7" s="18"/>
      <c r="D7" s="19">
        <f t="shared" si="1"/>
        <v>3</v>
      </c>
      <c r="E7" s="11" t="s">
        <v>15</v>
      </c>
      <c r="F7" s="18"/>
      <c r="G7" s="21">
        <f t="shared" si="2"/>
        <v>3</v>
      </c>
      <c r="H7" s="17" t="s">
        <v>9</v>
      </c>
      <c r="I7" s="18"/>
      <c r="J7" s="19">
        <f t="shared" si="3"/>
        <v>3</v>
      </c>
      <c r="K7" s="11" t="s">
        <v>16</v>
      </c>
      <c r="L7" s="18"/>
      <c r="M7" s="21">
        <f t="shared" si="4"/>
        <v>3</v>
      </c>
      <c r="N7" s="17" t="s">
        <v>14</v>
      </c>
      <c r="O7" s="18"/>
      <c r="P7" s="62">
        <f t="shared" si="5"/>
        <v>3</v>
      </c>
      <c r="Q7" s="63" t="s">
        <v>11</v>
      </c>
      <c r="R7" s="23"/>
      <c r="S7" s="19">
        <f t="shared" si="6"/>
        <v>3</v>
      </c>
      <c r="T7" s="11" t="s">
        <v>8</v>
      </c>
      <c r="U7" s="18"/>
      <c r="V7" s="19">
        <f t="shared" si="7"/>
        <v>3</v>
      </c>
      <c r="W7" s="11" t="s">
        <v>10</v>
      </c>
      <c r="X7" s="46"/>
      <c r="Y7" s="62">
        <f t="shared" si="8"/>
        <v>3</v>
      </c>
      <c r="Z7" s="63" t="s">
        <v>11</v>
      </c>
      <c r="AA7" s="46"/>
      <c r="AB7" s="21">
        <f t="shared" si="9"/>
        <v>3</v>
      </c>
      <c r="AC7" s="17" t="s">
        <v>15</v>
      </c>
      <c r="AD7" s="18"/>
      <c r="AE7" s="21">
        <f t="shared" si="10"/>
        <v>3</v>
      </c>
      <c r="AF7" s="17" t="s">
        <v>9</v>
      </c>
      <c r="AG7" s="44"/>
      <c r="AH7" s="21">
        <f t="shared" si="11"/>
        <v>3</v>
      </c>
      <c r="AI7" s="17" t="s">
        <v>9</v>
      </c>
      <c r="AJ7" s="47"/>
    </row>
    <row r="8" spans="1:36" ht="30" customHeight="1" x14ac:dyDescent="0.2">
      <c r="A8" s="19">
        <f t="shared" si="0"/>
        <v>4</v>
      </c>
      <c r="B8" s="11" t="s">
        <v>8</v>
      </c>
      <c r="C8" s="18"/>
      <c r="D8" s="19">
        <f t="shared" si="1"/>
        <v>4</v>
      </c>
      <c r="E8" s="11" t="s">
        <v>14</v>
      </c>
      <c r="F8" s="18"/>
      <c r="G8" s="62">
        <f t="shared" si="2"/>
        <v>4</v>
      </c>
      <c r="H8" s="63" t="s">
        <v>11</v>
      </c>
      <c r="I8" s="20"/>
      <c r="J8" s="19">
        <f t="shared" si="3"/>
        <v>4</v>
      </c>
      <c r="K8" s="11" t="s">
        <v>8</v>
      </c>
      <c r="L8" s="18"/>
      <c r="M8" s="21">
        <f t="shared" si="4"/>
        <v>4</v>
      </c>
      <c r="N8" s="17" t="s">
        <v>10</v>
      </c>
      <c r="O8" s="18"/>
      <c r="P8" s="19">
        <f t="shared" si="5"/>
        <v>4</v>
      </c>
      <c r="Q8" s="11" t="s">
        <v>16</v>
      </c>
      <c r="R8" s="25"/>
      <c r="S8" s="21">
        <f t="shared" si="6"/>
        <v>4</v>
      </c>
      <c r="T8" s="17" t="s">
        <v>15</v>
      </c>
      <c r="U8" s="18"/>
      <c r="V8" s="21">
        <f t="shared" si="7"/>
        <v>4</v>
      </c>
      <c r="W8" s="17" t="s">
        <v>9</v>
      </c>
      <c r="X8" s="46"/>
      <c r="Y8" s="19">
        <f t="shared" si="8"/>
        <v>4</v>
      </c>
      <c r="Z8" s="11" t="s">
        <v>16</v>
      </c>
      <c r="AA8" s="20"/>
      <c r="AB8" s="21">
        <f t="shared" si="9"/>
        <v>4</v>
      </c>
      <c r="AC8" s="17" t="s">
        <v>14</v>
      </c>
      <c r="AD8" s="18"/>
      <c r="AE8" s="62">
        <f t="shared" si="10"/>
        <v>4</v>
      </c>
      <c r="AF8" s="63" t="s">
        <v>11</v>
      </c>
      <c r="AG8" s="18"/>
      <c r="AH8" s="62">
        <f t="shared" si="11"/>
        <v>4</v>
      </c>
      <c r="AI8" s="63" t="s">
        <v>11</v>
      </c>
      <c r="AJ8" s="20"/>
    </row>
    <row r="9" spans="1:36" ht="30" customHeight="1" x14ac:dyDescent="0.2">
      <c r="A9" s="21">
        <f t="shared" si="0"/>
        <v>5</v>
      </c>
      <c r="B9" s="17" t="s">
        <v>15</v>
      </c>
      <c r="C9" s="18"/>
      <c r="D9" s="19">
        <f t="shared" si="1"/>
        <v>5</v>
      </c>
      <c r="E9" s="11" t="s">
        <v>10</v>
      </c>
      <c r="F9" s="18"/>
      <c r="G9" s="19">
        <f t="shared" si="2"/>
        <v>5</v>
      </c>
      <c r="H9" s="11" t="s">
        <v>16</v>
      </c>
      <c r="I9" s="25"/>
      <c r="J9" s="195">
        <f t="shared" si="3"/>
        <v>5</v>
      </c>
      <c r="K9" s="196" t="s">
        <v>15</v>
      </c>
      <c r="L9" s="45"/>
      <c r="M9" s="21">
        <f t="shared" si="4"/>
        <v>5</v>
      </c>
      <c r="N9" s="17" t="s">
        <v>9</v>
      </c>
      <c r="O9" s="18"/>
      <c r="P9" s="19">
        <f t="shared" si="5"/>
        <v>5</v>
      </c>
      <c r="Q9" s="11" t="s">
        <v>8</v>
      </c>
      <c r="R9" s="25"/>
      <c r="S9" s="21">
        <f t="shared" si="6"/>
        <v>5</v>
      </c>
      <c r="T9" s="17" t="s">
        <v>14</v>
      </c>
      <c r="U9" s="20"/>
      <c r="V9" s="62">
        <f t="shared" si="7"/>
        <v>5</v>
      </c>
      <c r="W9" s="63" t="s">
        <v>11</v>
      </c>
      <c r="X9" s="45"/>
      <c r="Y9" s="19">
        <f t="shared" si="8"/>
        <v>5</v>
      </c>
      <c r="Z9" s="11" t="s">
        <v>8</v>
      </c>
      <c r="AA9" s="25"/>
      <c r="AB9" s="21">
        <f t="shared" si="9"/>
        <v>5</v>
      </c>
      <c r="AC9" s="17" t="s">
        <v>10</v>
      </c>
      <c r="AD9" s="18"/>
      <c r="AE9" s="19">
        <f t="shared" si="10"/>
        <v>5</v>
      </c>
      <c r="AF9" s="11" t="s">
        <v>16</v>
      </c>
      <c r="AG9" s="18"/>
      <c r="AH9" s="19">
        <f t="shared" si="11"/>
        <v>5</v>
      </c>
      <c r="AI9" s="11" t="s">
        <v>16</v>
      </c>
      <c r="AJ9" s="25"/>
    </row>
    <row r="10" spans="1:36" ht="30" customHeight="1" x14ac:dyDescent="0.2">
      <c r="A10" s="21">
        <f t="shared" si="0"/>
        <v>6</v>
      </c>
      <c r="B10" s="17" t="s">
        <v>14</v>
      </c>
      <c r="C10" s="36"/>
      <c r="D10" s="21">
        <f t="shared" si="1"/>
        <v>6</v>
      </c>
      <c r="E10" s="17" t="s">
        <v>9</v>
      </c>
      <c r="F10" s="30"/>
      <c r="G10" s="19">
        <f t="shared" si="2"/>
        <v>6</v>
      </c>
      <c r="H10" s="11" t="s">
        <v>8</v>
      </c>
      <c r="I10" s="23"/>
      <c r="J10" s="21">
        <f t="shared" si="3"/>
        <v>6</v>
      </c>
      <c r="K10" s="17" t="s">
        <v>14</v>
      </c>
      <c r="L10" s="46"/>
      <c r="M10" s="62">
        <f t="shared" si="4"/>
        <v>6</v>
      </c>
      <c r="N10" s="63" t="s">
        <v>11</v>
      </c>
      <c r="O10" s="30"/>
      <c r="P10" s="21">
        <f t="shared" si="5"/>
        <v>6</v>
      </c>
      <c r="Q10" s="17" t="s">
        <v>15</v>
      </c>
      <c r="R10" s="25"/>
      <c r="S10" s="21">
        <f t="shared" si="6"/>
        <v>6</v>
      </c>
      <c r="T10" s="17" t="s">
        <v>10</v>
      </c>
      <c r="U10" s="20"/>
      <c r="V10" s="19">
        <f t="shared" si="7"/>
        <v>6</v>
      </c>
      <c r="W10" s="11" t="s">
        <v>16</v>
      </c>
      <c r="X10" s="18"/>
      <c r="Y10" s="21">
        <f t="shared" si="8"/>
        <v>6</v>
      </c>
      <c r="Z10" s="17" t="s">
        <v>15</v>
      </c>
      <c r="AA10" s="25"/>
      <c r="AB10" s="21">
        <f t="shared" si="9"/>
        <v>6</v>
      </c>
      <c r="AC10" s="17" t="s">
        <v>9</v>
      </c>
      <c r="AD10" s="36"/>
      <c r="AE10" s="19">
        <f t="shared" si="10"/>
        <v>6</v>
      </c>
      <c r="AF10" s="11" t="s">
        <v>8</v>
      </c>
      <c r="AG10" s="44"/>
      <c r="AH10" s="19">
        <f t="shared" si="11"/>
        <v>6</v>
      </c>
      <c r="AI10" s="11" t="s">
        <v>8</v>
      </c>
      <c r="AJ10" s="25"/>
    </row>
    <row r="11" spans="1:36" ht="30" customHeight="1" x14ac:dyDescent="0.2">
      <c r="A11" s="21">
        <f t="shared" si="0"/>
        <v>7</v>
      </c>
      <c r="B11" s="17" t="s">
        <v>10</v>
      </c>
      <c r="C11" s="18"/>
      <c r="D11" s="62">
        <f t="shared" si="1"/>
        <v>7</v>
      </c>
      <c r="E11" s="63" t="s">
        <v>11</v>
      </c>
      <c r="F11" s="18"/>
      <c r="G11" s="21">
        <f t="shared" si="2"/>
        <v>7</v>
      </c>
      <c r="H11" s="17" t="s">
        <v>15</v>
      </c>
      <c r="I11" s="23"/>
      <c r="J11" s="21">
        <f t="shared" si="3"/>
        <v>7</v>
      </c>
      <c r="K11" s="17" t="s">
        <v>10</v>
      </c>
      <c r="L11" s="46"/>
      <c r="M11" s="19">
        <f t="shared" si="4"/>
        <v>7</v>
      </c>
      <c r="N11" s="11" t="s">
        <v>16</v>
      </c>
      <c r="O11" s="18"/>
      <c r="P11" s="21">
        <f t="shared" si="5"/>
        <v>7</v>
      </c>
      <c r="Q11" s="17" t="s">
        <v>14</v>
      </c>
      <c r="R11" s="35"/>
      <c r="S11" s="21">
        <f t="shared" si="6"/>
        <v>7</v>
      </c>
      <c r="T11" s="17" t="s">
        <v>9</v>
      </c>
      <c r="U11" s="18"/>
      <c r="V11" s="19">
        <f t="shared" si="7"/>
        <v>7</v>
      </c>
      <c r="W11" s="11" t="s">
        <v>8</v>
      </c>
      <c r="X11" s="18"/>
      <c r="Y11" s="21">
        <f t="shared" si="8"/>
        <v>7</v>
      </c>
      <c r="Z11" s="17" t="s">
        <v>14</v>
      </c>
      <c r="AA11" s="35"/>
      <c r="AB11" s="62">
        <f t="shared" si="9"/>
        <v>7</v>
      </c>
      <c r="AC11" s="63" t="s">
        <v>11</v>
      </c>
      <c r="AD11" s="18"/>
      <c r="AE11" s="21">
        <f t="shared" si="10"/>
        <v>7</v>
      </c>
      <c r="AF11" s="17" t="s">
        <v>15</v>
      </c>
      <c r="AG11" s="44"/>
      <c r="AH11" s="21">
        <f t="shared" si="11"/>
        <v>7</v>
      </c>
      <c r="AI11" s="17" t="s">
        <v>15</v>
      </c>
      <c r="AJ11" s="35"/>
    </row>
    <row r="12" spans="1:36" ht="30" customHeight="1" x14ac:dyDescent="0.2">
      <c r="A12" s="21">
        <f t="shared" si="0"/>
        <v>8</v>
      </c>
      <c r="B12" s="17" t="s">
        <v>9</v>
      </c>
      <c r="C12" s="18"/>
      <c r="D12" s="19">
        <f t="shared" si="1"/>
        <v>8</v>
      </c>
      <c r="E12" s="11" t="s">
        <v>16</v>
      </c>
      <c r="F12" s="28"/>
      <c r="G12" s="21">
        <f t="shared" si="2"/>
        <v>8</v>
      </c>
      <c r="H12" s="17" t="s">
        <v>14</v>
      </c>
      <c r="I12" s="35"/>
      <c r="J12" s="21">
        <f t="shared" si="3"/>
        <v>8</v>
      </c>
      <c r="K12" s="17" t="s">
        <v>9</v>
      </c>
      <c r="L12" s="18"/>
      <c r="M12" s="19">
        <f t="shared" si="4"/>
        <v>8</v>
      </c>
      <c r="N12" s="11" t="s">
        <v>8</v>
      </c>
      <c r="O12" s="28"/>
      <c r="P12" s="21">
        <f t="shared" si="5"/>
        <v>8</v>
      </c>
      <c r="Q12" s="17" t="s">
        <v>10</v>
      </c>
      <c r="R12" s="35"/>
      <c r="S12" s="62">
        <f t="shared" si="6"/>
        <v>8</v>
      </c>
      <c r="T12" s="63" t="s">
        <v>11</v>
      </c>
      <c r="U12" s="18"/>
      <c r="V12" s="21">
        <f t="shared" si="7"/>
        <v>8</v>
      </c>
      <c r="W12" s="17" t="s">
        <v>15</v>
      </c>
      <c r="X12" s="23" t="s">
        <v>77</v>
      </c>
      <c r="Y12" s="21">
        <f t="shared" si="8"/>
        <v>8</v>
      </c>
      <c r="Z12" s="17" t="s">
        <v>10</v>
      </c>
      <c r="AA12" s="35"/>
      <c r="AB12" s="19">
        <f t="shared" si="9"/>
        <v>8</v>
      </c>
      <c r="AC12" s="11" t="s">
        <v>16</v>
      </c>
      <c r="AD12" s="18"/>
      <c r="AE12" s="21">
        <f t="shared" si="10"/>
        <v>8</v>
      </c>
      <c r="AF12" s="17" t="s">
        <v>14</v>
      </c>
      <c r="AG12" s="28"/>
      <c r="AH12" s="21">
        <f t="shared" si="11"/>
        <v>8</v>
      </c>
      <c r="AI12" s="17" t="s">
        <v>14</v>
      </c>
      <c r="AJ12" s="35"/>
    </row>
    <row r="13" spans="1:36" ht="30" customHeight="1" x14ac:dyDescent="0.2">
      <c r="A13" s="62">
        <f t="shared" si="0"/>
        <v>9</v>
      </c>
      <c r="B13" s="63" t="s">
        <v>11</v>
      </c>
      <c r="C13" s="18"/>
      <c r="D13" s="19">
        <f t="shared" si="1"/>
        <v>9</v>
      </c>
      <c r="E13" s="11" t="s">
        <v>8</v>
      </c>
      <c r="F13" s="30"/>
      <c r="G13" s="21">
        <f t="shared" si="2"/>
        <v>9</v>
      </c>
      <c r="H13" s="17" t="s">
        <v>10</v>
      </c>
      <c r="I13" s="23" t="s">
        <v>18</v>
      </c>
      <c r="J13" s="62">
        <f t="shared" si="3"/>
        <v>9</v>
      </c>
      <c r="K13" s="63" t="s">
        <v>11</v>
      </c>
      <c r="L13" s="46" t="s">
        <v>79</v>
      </c>
      <c r="M13" s="19">
        <f t="shared" si="4"/>
        <v>9</v>
      </c>
      <c r="N13" s="11" t="s">
        <v>15</v>
      </c>
      <c r="O13" s="30"/>
      <c r="P13" s="21">
        <f t="shared" si="5"/>
        <v>9</v>
      </c>
      <c r="Q13" s="17" t="s">
        <v>9</v>
      </c>
      <c r="R13" s="23"/>
      <c r="S13" s="19">
        <f t="shared" si="6"/>
        <v>9</v>
      </c>
      <c r="T13" s="11" t="s">
        <v>16</v>
      </c>
      <c r="U13" s="18"/>
      <c r="V13" s="21">
        <f t="shared" si="7"/>
        <v>9</v>
      </c>
      <c r="W13" s="17" t="s">
        <v>14</v>
      </c>
      <c r="X13" s="23"/>
      <c r="Y13" s="21">
        <f t="shared" si="8"/>
        <v>9</v>
      </c>
      <c r="Z13" s="17" t="s">
        <v>9</v>
      </c>
      <c r="AA13" s="22"/>
      <c r="AB13" s="19">
        <f t="shared" si="9"/>
        <v>9</v>
      </c>
      <c r="AC13" s="11" t="s">
        <v>8</v>
      </c>
      <c r="AD13" s="24"/>
      <c r="AE13" s="21">
        <f t="shared" si="10"/>
        <v>9</v>
      </c>
      <c r="AF13" s="17" t="s">
        <v>10</v>
      </c>
      <c r="AG13" s="30"/>
      <c r="AH13" s="21">
        <f t="shared" si="11"/>
        <v>9</v>
      </c>
      <c r="AI13" s="17" t="s">
        <v>10</v>
      </c>
      <c r="AJ13" s="182" t="s">
        <v>78</v>
      </c>
    </row>
    <row r="14" spans="1:36" ht="30" customHeight="1" x14ac:dyDescent="0.2">
      <c r="A14" s="19">
        <f t="shared" si="0"/>
        <v>10</v>
      </c>
      <c r="B14" s="11" t="s">
        <v>16</v>
      </c>
      <c r="C14" s="20"/>
      <c r="D14" s="21">
        <f t="shared" si="1"/>
        <v>10</v>
      </c>
      <c r="E14" s="17" t="s">
        <v>15</v>
      </c>
      <c r="F14" s="30"/>
      <c r="G14" s="21">
        <f t="shared" si="2"/>
        <v>10</v>
      </c>
      <c r="H14" s="17" t="s">
        <v>9</v>
      </c>
      <c r="I14" s="23"/>
      <c r="J14" s="19">
        <f t="shared" si="3"/>
        <v>10</v>
      </c>
      <c r="K14" s="11" t="s">
        <v>16</v>
      </c>
      <c r="L14" s="46"/>
      <c r="M14" s="21">
        <f t="shared" si="4"/>
        <v>10</v>
      </c>
      <c r="N14" s="17" t="s">
        <v>14</v>
      </c>
      <c r="O14" s="30"/>
      <c r="P14" s="62">
        <f t="shared" si="5"/>
        <v>10</v>
      </c>
      <c r="Q14" s="63" t="s">
        <v>11</v>
      </c>
      <c r="R14" s="18"/>
      <c r="S14" s="19">
        <f t="shared" si="6"/>
        <v>10</v>
      </c>
      <c r="T14" s="11" t="s">
        <v>8</v>
      </c>
      <c r="U14" s="34"/>
      <c r="V14" s="21">
        <f t="shared" si="7"/>
        <v>10</v>
      </c>
      <c r="W14" s="17" t="s">
        <v>10</v>
      </c>
      <c r="X14" s="30"/>
      <c r="Y14" s="62">
        <f t="shared" si="8"/>
        <v>10</v>
      </c>
      <c r="Z14" s="63" t="s">
        <v>11</v>
      </c>
      <c r="AA14" s="18"/>
      <c r="AB14" s="19">
        <f t="shared" si="9"/>
        <v>10</v>
      </c>
      <c r="AC14" s="11" t="s">
        <v>15</v>
      </c>
      <c r="AD14" s="34"/>
      <c r="AE14" s="21">
        <f t="shared" si="10"/>
        <v>10</v>
      </c>
      <c r="AF14" s="17" t="s">
        <v>9</v>
      </c>
      <c r="AG14" s="44"/>
      <c r="AH14" s="21">
        <f t="shared" si="11"/>
        <v>10</v>
      </c>
      <c r="AI14" s="17" t="s">
        <v>9</v>
      </c>
      <c r="AJ14" s="182"/>
    </row>
    <row r="15" spans="1:36" ht="30" customHeight="1" x14ac:dyDescent="0.2">
      <c r="A15" s="19">
        <f t="shared" si="0"/>
        <v>11</v>
      </c>
      <c r="B15" s="11" t="s">
        <v>8</v>
      </c>
      <c r="C15" s="20"/>
      <c r="D15" s="21">
        <f t="shared" si="1"/>
        <v>11</v>
      </c>
      <c r="E15" s="17" t="s">
        <v>14</v>
      </c>
      <c r="F15" s="18"/>
      <c r="G15" s="62">
        <f t="shared" si="2"/>
        <v>11</v>
      </c>
      <c r="H15" s="63" t="s">
        <v>11</v>
      </c>
      <c r="I15" s="23"/>
      <c r="J15" s="19">
        <f t="shared" si="3"/>
        <v>11</v>
      </c>
      <c r="K15" s="11" t="s">
        <v>8</v>
      </c>
      <c r="L15" s="34"/>
      <c r="M15" s="21">
        <f t="shared" si="4"/>
        <v>11</v>
      </c>
      <c r="N15" s="17" t="s">
        <v>10</v>
      </c>
      <c r="O15" s="18"/>
      <c r="P15" s="19">
        <f t="shared" si="5"/>
        <v>11</v>
      </c>
      <c r="Q15" s="11" t="s">
        <v>16</v>
      </c>
      <c r="R15" s="20"/>
      <c r="S15" s="21">
        <f t="shared" si="6"/>
        <v>11</v>
      </c>
      <c r="T15" s="17" t="s">
        <v>15</v>
      </c>
      <c r="U15" s="34"/>
      <c r="V15" s="195">
        <f t="shared" si="7"/>
        <v>11</v>
      </c>
      <c r="W15" s="196" t="s">
        <v>9</v>
      </c>
      <c r="X15" s="23"/>
      <c r="Y15" s="19">
        <f t="shared" si="8"/>
        <v>11</v>
      </c>
      <c r="Z15" s="11" t="s">
        <v>16</v>
      </c>
      <c r="AA15" s="20"/>
      <c r="AB15" s="21">
        <f t="shared" si="9"/>
        <v>11</v>
      </c>
      <c r="AC15" s="17" t="s">
        <v>14</v>
      </c>
      <c r="AD15" s="34"/>
      <c r="AE15" s="19">
        <f t="shared" si="10"/>
        <v>11</v>
      </c>
      <c r="AF15" s="11" t="s">
        <v>11</v>
      </c>
      <c r="AG15" s="18"/>
      <c r="AH15" s="62">
        <f t="shared" si="11"/>
        <v>11</v>
      </c>
      <c r="AI15" s="63" t="s">
        <v>11</v>
      </c>
      <c r="AJ15" s="44"/>
    </row>
    <row r="16" spans="1:36" ht="30" customHeight="1" x14ac:dyDescent="0.2">
      <c r="A16" s="21">
        <f t="shared" si="0"/>
        <v>12</v>
      </c>
      <c r="B16" s="17" t="s">
        <v>15</v>
      </c>
      <c r="C16" s="20"/>
      <c r="D16" s="21">
        <f t="shared" si="1"/>
        <v>12</v>
      </c>
      <c r="E16" s="17" t="s">
        <v>10</v>
      </c>
      <c r="F16" s="18"/>
      <c r="G16" s="19">
        <f t="shared" si="2"/>
        <v>12</v>
      </c>
      <c r="H16" s="11" t="s">
        <v>16</v>
      </c>
      <c r="I16" s="20"/>
      <c r="J16" s="21">
        <f t="shared" si="3"/>
        <v>12</v>
      </c>
      <c r="K16" s="17" t="s">
        <v>15</v>
      </c>
      <c r="L16" s="34"/>
      <c r="M16" s="21">
        <f t="shared" si="4"/>
        <v>12</v>
      </c>
      <c r="N16" s="17" t="s">
        <v>9</v>
      </c>
      <c r="O16" s="18"/>
      <c r="P16" s="19">
        <f t="shared" si="5"/>
        <v>12</v>
      </c>
      <c r="Q16" s="11" t="s">
        <v>8</v>
      </c>
      <c r="R16" s="20"/>
      <c r="S16" s="21">
        <f t="shared" si="6"/>
        <v>12</v>
      </c>
      <c r="T16" s="17" t="s">
        <v>14</v>
      </c>
      <c r="U16" s="34"/>
      <c r="V16" s="62">
        <f t="shared" si="7"/>
        <v>12</v>
      </c>
      <c r="W16" s="63" t="s">
        <v>11</v>
      </c>
      <c r="X16" s="18"/>
      <c r="Y16" s="19">
        <f t="shared" si="8"/>
        <v>12</v>
      </c>
      <c r="Z16" s="11" t="s">
        <v>8</v>
      </c>
      <c r="AA16" s="20"/>
      <c r="AB16" s="21">
        <f t="shared" si="9"/>
        <v>12</v>
      </c>
      <c r="AC16" s="17" t="s">
        <v>10</v>
      </c>
      <c r="AD16" s="34"/>
      <c r="AE16" s="19">
        <f t="shared" si="10"/>
        <v>12</v>
      </c>
      <c r="AF16" s="11" t="s">
        <v>16</v>
      </c>
      <c r="AG16" s="18"/>
      <c r="AH16" s="19">
        <f t="shared" si="11"/>
        <v>12</v>
      </c>
      <c r="AI16" s="11" t="s">
        <v>16</v>
      </c>
      <c r="AJ16" s="20"/>
    </row>
    <row r="17" spans="1:36" ht="30" customHeight="1" x14ac:dyDescent="0.2">
      <c r="A17" s="21">
        <f t="shared" si="0"/>
        <v>13</v>
      </c>
      <c r="B17" s="17" t="s">
        <v>14</v>
      </c>
      <c r="C17" s="18"/>
      <c r="D17" s="21">
        <f t="shared" si="1"/>
        <v>13</v>
      </c>
      <c r="E17" s="17" t="s">
        <v>9</v>
      </c>
      <c r="F17" s="23"/>
      <c r="G17" s="19">
        <f t="shared" si="2"/>
        <v>13</v>
      </c>
      <c r="H17" s="11" t="s">
        <v>8</v>
      </c>
      <c r="I17" s="23"/>
      <c r="J17" s="21">
        <f t="shared" si="3"/>
        <v>13</v>
      </c>
      <c r="K17" s="17" t="s">
        <v>14</v>
      </c>
      <c r="L17" s="22"/>
      <c r="M17" s="62">
        <f t="shared" si="4"/>
        <v>13</v>
      </c>
      <c r="N17" s="63" t="s">
        <v>11</v>
      </c>
      <c r="O17" s="18"/>
      <c r="P17" s="21">
        <f t="shared" si="5"/>
        <v>13</v>
      </c>
      <c r="Q17" s="17" t="s">
        <v>15</v>
      </c>
      <c r="R17" s="22"/>
      <c r="S17" s="21">
        <f t="shared" si="6"/>
        <v>13</v>
      </c>
      <c r="T17" s="17" t="s">
        <v>10</v>
      </c>
      <c r="U17" s="46"/>
      <c r="V17" s="19">
        <f t="shared" si="7"/>
        <v>13</v>
      </c>
      <c r="W17" s="11" t="s">
        <v>16</v>
      </c>
      <c r="X17" s="18"/>
      <c r="Y17" s="21">
        <f t="shared" si="8"/>
        <v>13</v>
      </c>
      <c r="Z17" s="17" t="s">
        <v>15</v>
      </c>
      <c r="AA17" s="22"/>
      <c r="AB17" s="21">
        <f t="shared" si="9"/>
        <v>13</v>
      </c>
      <c r="AC17" s="17" t="s">
        <v>9</v>
      </c>
      <c r="AD17" s="22"/>
      <c r="AE17" s="19">
        <f t="shared" si="10"/>
        <v>13</v>
      </c>
      <c r="AF17" s="11" t="s">
        <v>8</v>
      </c>
      <c r="AG17" s="18"/>
      <c r="AH17" s="19">
        <f t="shared" si="11"/>
        <v>13</v>
      </c>
      <c r="AI17" s="11" t="s">
        <v>8</v>
      </c>
      <c r="AJ17" s="22"/>
    </row>
    <row r="18" spans="1:36" ht="30" customHeight="1" x14ac:dyDescent="0.2">
      <c r="A18" s="21">
        <f t="shared" si="0"/>
        <v>14</v>
      </c>
      <c r="B18" s="17" t="s">
        <v>10</v>
      </c>
      <c r="C18" s="18"/>
      <c r="D18" s="62">
        <f t="shared" si="1"/>
        <v>14</v>
      </c>
      <c r="E18" s="63" t="s">
        <v>11</v>
      </c>
      <c r="F18" s="29"/>
      <c r="G18" s="21">
        <f t="shared" si="2"/>
        <v>14</v>
      </c>
      <c r="H18" s="17" t="s">
        <v>15</v>
      </c>
      <c r="I18" s="25"/>
      <c r="J18" s="21">
        <f t="shared" si="3"/>
        <v>14</v>
      </c>
      <c r="K18" s="17" t="s">
        <v>10</v>
      </c>
      <c r="L18" s="181" t="s">
        <v>36</v>
      </c>
      <c r="M18" s="19">
        <f t="shared" si="4"/>
        <v>14</v>
      </c>
      <c r="N18" s="11" t="s">
        <v>16</v>
      </c>
      <c r="O18" s="29"/>
      <c r="P18" s="21">
        <f t="shared" si="5"/>
        <v>14</v>
      </c>
      <c r="Q18" s="17" t="s">
        <v>14</v>
      </c>
      <c r="R18" s="25"/>
      <c r="S18" s="21">
        <f t="shared" si="6"/>
        <v>14</v>
      </c>
      <c r="T18" s="17" t="s">
        <v>9</v>
      </c>
      <c r="U18" s="46"/>
      <c r="V18" s="19">
        <f t="shared" si="7"/>
        <v>14</v>
      </c>
      <c r="W18" s="11" t="s">
        <v>8</v>
      </c>
      <c r="X18" s="29"/>
      <c r="Y18" s="21">
        <f t="shared" si="8"/>
        <v>14</v>
      </c>
      <c r="Z18" s="17" t="s">
        <v>14</v>
      </c>
      <c r="AA18" s="25"/>
      <c r="AB18" s="62">
        <f t="shared" si="9"/>
        <v>14</v>
      </c>
      <c r="AC18" s="63" t="s">
        <v>11</v>
      </c>
      <c r="AD18" s="18"/>
      <c r="AE18" s="21">
        <f t="shared" si="10"/>
        <v>14</v>
      </c>
      <c r="AF18" s="17" t="s">
        <v>15</v>
      </c>
      <c r="AG18" s="29"/>
      <c r="AH18" s="21">
        <f t="shared" si="11"/>
        <v>14</v>
      </c>
      <c r="AI18" s="17" t="s">
        <v>15</v>
      </c>
      <c r="AJ18" s="33"/>
    </row>
    <row r="19" spans="1:36" ht="30" customHeight="1" x14ac:dyDescent="0.2">
      <c r="A19" s="21">
        <f t="shared" si="0"/>
        <v>15</v>
      </c>
      <c r="B19" s="17" t="s">
        <v>9</v>
      </c>
      <c r="C19" s="20"/>
      <c r="D19" s="19">
        <f t="shared" si="1"/>
        <v>15</v>
      </c>
      <c r="E19" s="11" t="s">
        <v>16</v>
      </c>
      <c r="F19" s="30"/>
      <c r="G19" s="21">
        <f t="shared" si="2"/>
        <v>15</v>
      </c>
      <c r="H19" s="17" t="s">
        <v>14</v>
      </c>
      <c r="I19" s="25"/>
      <c r="J19" s="21">
        <f t="shared" si="3"/>
        <v>15</v>
      </c>
      <c r="K19" s="17" t="s">
        <v>9</v>
      </c>
      <c r="L19" s="23"/>
      <c r="M19" s="19">
        <f t="shared" si="4"/>
        <v>15</v>
      </c>
      <c r="N19" s="11" t="s">
        <v>8</v>
      </c>
      <c r="O19" s="48" t="s">
        <v>21</v>
      </c>
      <c r="P19" s="21">
        <f t="shared" si="5"/>
        <v>15</v>
      </c>
      <c r="Q19" s="17" t="s">
        <v>10</v>
      </c>
      <c r="R19" s="23" t="s">
        <v>18</v>
      </c>
      <c r="S19" s="62">
        <f t="shared" si="6"/>
        <v>15</v>
      </c>
      <c r="T19" s="63" t="s">
        <v>11</v>
      </c>
      <c r="U19" s="18"/>
      <c r="V19" s="21">
        <f t="shared" si="7"/>
        <v>15</v>
      </c>
      <c r="W19" s="17" t="s">
        <v>15</v>
      </c>
      <c r="X19" s="30"/>
      <c r="Y19" s="21">
        <f t="shared" si="8"/>
        <v>15</v>
      </c>
      <c r="Z19" s="17" t="s">
        <v>10</v>
      </c>
      <c r="AA19" s="25"/>
      <c r="AB19" s="19">
        <f t="shared" si="9"/>
        <v>15</v>
      </c>
      <c r="AC19" s="11" t="s">
        <v>16</v>
      </c>
      <c r="AD19" s="20"/>
      <c r="AE19" s="21">
        <f t="shared" si="10"/>
        <v>15</v>
      </c>
      <c r="AF19" s="17" t="s">
        <v>14</v>
      </c>
      <c r="AG19" s="30"/>
      <c r="AH19" s="21">
        <f t="shared" si="11"/>
        <v>15</v>
      </c>
      <c r="AI19" s="17" t="s">
        <v>14</v>
      </c>
      <c r="AJ19" s="25"/>
    </row>
    <row r="20" spans="1:36" ht="30" customHeight="1" x14ac:dyDescent="0.2">
      <c r="A20" s="62">
        <f t="shared" si="0"/>
        <v>16</v>
      </c>
      <c r="B20" s="63" t="s">
        <v>11</v>
      </c>
      <c r="C20" s="18"/>
      <c r="D20" s="19">
        <f t="shared" si="1"/>
        <v>16</v>
      </c>
      <c r="E20" s="11" t="s">
        <v>8</v>
      </c>
      <c r="F20" s="18"/>
      <c r="G20" s="21">
        <f t="shared" si="2"/>
        <v>16</v>
      </c>
      <c r="H20" s="17" t="s">
        <v>10</v>
      </c>
      <c r="I20" s="32"/>
      <c r="J20" s="62">
        <f t="shared" si="3"/>
        <v>16</v>
      </c>
      <c r="K20" s="63" t="s">
        <v>11</v>
      </c>
      <c r="L20" s="18"/>
      <c r="M20" s="21">
        <f t="shared" si="4"/>
        <v>16</v>
      </c>
      <c r="N20" s="17" t="s">
        <v>15</v>
      </c>
      <c r="O20" s="23"/>
      <c r="P20" s="21">
        <f t="shared" si="5"/>
        <v>16</v>
      </c>
      <c r="Q20" s="17" t="s">
        <v>9</v>
      </c>
      <c r="R20" s="23"/>
      <c r="S20" s="19">
        <f t="shared" si="6"/>
        <v>16</v>
      </c>
      <c r="T20" s="11" t="s">
        <v>16</v>
      </c>
      <c r="U20" s="18"/>
      <c r="V20" s="21">
        <f t="shared" si="7"/>
        <v>16</v>
      </c>
      <c r="W20" s="17" t="s">
        <v>14</v>
      </c>
      <c r="X20" s="18"/>
      <c r="Y20" s="21">
        <f t="shared" si="8"/>
        <v>16</v>
      </c>
      <c r="Z20" s="17" t="s">
        <v>9</v>
      </c>
      <c r="AA20" s="32"/>
      <c r="AB20" s="19">
        <f t="shared" si="9"/>
        <v>16</v>
      </c>
      <c r="AC20" s="11" t="s">
        <v>8</v>
      </c>
      <c r="AD20" s="18"/>
      <c r="AE20" s="21">
        <f t="shared" si="10"/>
        <v>16</v>
      </c>
      <c r="AF20" s="17" t="s">
        <v>10</v>
      </c>
      <c r="AG20" s="47"/>
      <c r="AH20" s="21">
        <f t="shared" si="11"/>
        <v>16</v>
      </c>
      <c r="AI20" s="17" t="s">
        <v>10</v>
      </c>
      <c r="AJ20" s="32"/>
    </row>
    <row r="21" spans="1:36" ht="30" customHeight="1" x14ac:dyDescent="0.2">
      <c r="A21" s="19">
        <f t="shared" si="0"/>
        <v>17</v>
      </c>
      <c r="B21" s="11" t="s">
        <v>16</v>
      </c>
      <c r="C21" s="18"/>
      <c r="D21" s="21">
        <f t="shared" si="1"/>
        <v>17</v>
      </c>
      <c r="E21" s="17" t="s">
        <v>15</v>
      </c>
      <c r="F21" s="18"/>
      <c r="G21" s="21">
        <f t="shared" si="2"/>
        <v>17</v>
      </c>
      <c r="H21" s="17" t="s">
        <v>9</v>
      </c>
      <c r="I21" s="18"/>
      <c r="J21" s="19">
        <f t="shared" si="3"/>
        <v>17</v>
      </c>
      <c r="K21" s="11" t="s">
        <v>16</v>
      </c>
      <c r="L21" s="46"/>
      <c r="M21" s="21">
        <f t="shared" si="4"/>
        <v>17</v>
      </c>
      <c r="N21" s="17" t="s">
        <v>14</v>
      </c>
      <c r="O21" s="20"/>
      <c r="P21" s="62">
        <f t="shared" si="5"/>
        <v>17</v>
      </c>
      <c r="Q21" s="63" t="s">
        <v>11</v>
      </c>
      <c r="R21" s="47" t="s">
        <v>20</v>
      </c>
      <c r="S21" s="19">
        <f t="shared" si="6"/>
        <v>17</v>
      </c>
      <c r="T21" s="11" t="s">
        <v>8</v>
      </c>
      <c r="U21" s="18"/>
      <c r="V21" s="21">
        <f t="shared" si="7"/>
        <v>17</v>
      </c>
      <c r="W21" s="17" t="s">
        <v>10</v>
      </c>
      <c r="X21" s="20"/>
      <c r="Y21" s="62">
        <f t="shared" si="8"/>
        <v>17</v>
      </c>
      <c r="Z21" s="63" t="s">
        <v>11</v>
      </c>
      <c r="AA21" s="18"/>
      <c r="AB21" s="21">
        <f t="shared" si="9"/>
        <v>17</v>
      </c>
      <c r="AC21" s="17" t="s">
        <v>15</v>
      </c>
      <c r="AD21" s="18"/>
      <c r="AE21" s="21">
        <f t="shared" si="10"/>
        <v>17</v>
      </c>
      <c r="AF21" s="17" t="s">
        <v>9</v>
      </c>
      <c r="AG21" s="20"/>
      <c r="AH21" s="21">
        <f t="shared" si="11"/>
        <v>17</v>
      </c>
      <c r="AI21" s="17" t="s">
        <v>9</v>
      </c>
      <c r="AJ21" s="18"/>
    </row>
    <row r="22" spans="1:36" ht="30" customHeight="1" x14ac:dyDescent="0.2">
      <c r="A22" s="19">
        <f t="shared" si="0"/>
        <v>18</v>
      </c>
      <c r="B22" s="11" t="s">
        <v>8</v>
      </c>
      <c r="C22" s="18"/>
      <c r="D22" s="21">
        <f t="shared" si="1"/>
        <v>18</v>
      </c>
      <c r="E22" s="17" t="s">
        <v>14</v>
      </c>
      <c r="F22" s="20"/>
      <c r="G22" s="62">
        <f t="shared" si="2"/>
        <v>18</v>
      </c>
      <c r="H22" s="63" t="s">
        <v>11</v>
      </c>
      <c r="I22" s="20"/>
      <c r="J22" s="19">
        <f t="shared" si="3"/>
        <v>18</v>
      </c>
      <c r="K22" s="11" t="s">
        <v>8</v>
      </c>
      <c r="L22" s="18"/>
      <c r="M22" s="21">
        <f t="shared" si="4"/>
        <v>18</v>
      </c>
      <c r="N22" s="17" t="s">
        <v>10</v>
      </c>
      <c r="O22" s="23" t="s">
        <v>19</v>
      </c>
      <c r="P22" s="19">
        <f t="shared" si="5"/>
        <v>18</v>
      </c>
      <c r="Q22" s="11" t="s">
        <v>16</v>
      </c>
      <c r="R22" s="20"/>
      <c r="S22" s="21">
        <f t="shared" si="6"/>
        <v>18</v>
      </c>
      <c r="T22" s="17" t="s">
        <v>15</v>
      </c>
      <c r="U22" s="18"/>
      <c r="V22" s="21">
        <f t="shared" si="7"/>
        <v>18</v>
      </c>
      <c r="W22" s="17" t="s">
        <v>9</v>
      </c>
      <c r="X22" s="45"/>
      <c r="Y22" s="19">
        <f t="shared" si="8"/>
        <v>18</v>
      </c>
      <c r="Z22" s="11" t="s">
        <v>16</v>
      </c>
      <c r="AA22" s="20"/>
      <c r="AB22" s="21">
        <f t="shared" si="9"/>
        <v>18</v>
      </c>
      <c r="AC22" s="17" t="s">
        <v>14</v>
      </c>
      <c r="AD22" s="18"/>
      <c r="AE22" s="62">
        <f t="shared" si="10"/>
        <v>18</v>
      </c>
      <c r="AF22" s="63" t="s">
        <v>11</v>
      </c>
      <c r="AG22" s="20"/>
      <c r="AH22" s="62">
        <f t="shared" si="11"/>
        <v>18</v>
      </c>
      <c r="AI22" s="63" t="s">
        <v>11</v>
      </c>
      <c r="AJ22" s="20"/>
    </row>
    <row r="23" spans="1:36" ht="30" customHeight="1" x14ac:dyDescent="0.2">
      <c r="A23" s="21">
        <f t="shared" si="0"/>
        <v>19</v>
      </c>
      <c r="B23" s="17" t="s">
        <v>15</v>
      </c>
      <c r="C23" s="25"/>
      <c r="D23" s="21">
        <f t="shared" si="1"/>
        <v>19</v>
      </c>
      <c r="E23" s="17" t="s">
        <v>10</v>
      </c>
      <c r="F23" s="20"/>
      <c r="G23" s="19">
        <f t="shared" si="2"/>
        <v>19</v>
      </c>
      <c r="H23" s="11" t="s">
        <v>16</v>
      </c>
      <c r="I23" s="20"/>
      <c r="J23" s="21">
        <f t="shared" si="3"/>
        <v>19</v>
      </c>
      <c r="K23" s="17" t="s">
        <v>15</v>
      </c>
      <c r="L23" s="25"/>
      <c r="M23" s="21">
        <f t="shared" si="4"/>
        <v>19</v>
      </c>
      <c r="N23" s="17" t="s">
        <v>9</v>
      </c>
      <c r="O23" s="43"/>
      <c r="P23" s="19">
        <f t="shared" si="5"/>
        <v>19</v>
      </c>
      <c r="Q23" s="11" t="s">
        <v>8</v>
      </c>
      <c r="R23" s="23"/>
      <c r="S23" s="21">
        <f t="shared" si="6"/>
        <v>19</v>
      </c>
      <c r="T23" s="17" t="s">
        <v>14</v>
      </c>
      <c r="U23" s="25"/>
      <c r="V23" s="62">
        <f t="shared" si="7"/>
        <v>19</v>
      </c>
      <c r="W23" s="63" t="s">
        <v>11</v>
      </c>
      <c r="X23" s="45"/>
      <c r="Y23" s="19">
        <f t="shared" si="8"/>
        <v>19</v>
      </c>
      <c r="Z23" s="11" t="s">
        <v>8</v>
      </c>
      <c r="AA23" s="20"/>
      <c r="AB23" s="21">
        <f t="shared" si="9"/>
        <v>19</v>
      </c>
      <c r="AC23" s="17" t="s">
        <v>10</v>
      </c>
      <c r="AD23" s="25"/>
      <c r="AE23" s="19">
        <f t="shared" si="10"/>
        <v>19</v>
      </c>
      <c r="AF23" s="11" t="s">
        <v>16</v>
      </c>
      <c r="AG23" s="20"/>
      <c r="AH23" s="19">
        <f t="shared" si="11"/>
        <v>19</v>
      </c>
      <c r="AI23" s="11" t="s">
        <v>16</v>
      </c>
      <c r="AJ23" s="20"/>
    </row>
    <row r="24" spans="1:36" ht="30" customHeight="1" x14ac:dyDescent="0.2">
      <c r="A24" s="21">
        <f t="shared" si="0"/>
        <v>20</v>
      </c>
      <c r="B24" s="17" t="s">
        <v>14</v>
      </c>
      <c r="C24" s="20"/>
      <c r="D24" s="21">
        <f t="shared" si="1"/>
        <v>20</v>
      </c>
      <c r="E24" s="17" t="s">
        <v>9</v>
      </c>
      <c r="F24" s="20"/>
      <c r="G24" s="19">
        <f t="shared" si="2"/>
        <v>20</v>
      </c>
      <c r="H24" s="11" t="s">
        <v>8</v>
      </c>
      <c r="I24" s="31"/>
      <c r="J24" s="21">
        <f t="shared" si="3"/>
        <v>20</v>
      </c>
      <c r="K24" s="17" t="s">
        <v>14</v>
      </c>
      <c r="L24" s="20"/>
      <c r="M24" s="62">
        <f t="shared" si="4"/>
        <v>20</v>
      </c>
      <c r="N24" s="63" t="s">
        <v>11</v>
      </c>
      <c r="O24" s="43"/>
      <c r="P24" s="19">
        <f t="shared" si="5"/>
        <v>20</v>
      </c>
      <c r="Q24" s="11" t="s">
        <v>15</v>
      </c>
      <c r="R24" s="31"/>
      <c r="S24" s="21">
        <f t="shared" si="6"/>
        <v>20</v>
      </c>
      <c r="T24" s="17" t="s">
        <v>10</v>
      </c>
      <c r="U24" s="20"/>
      <c r="V24" s="19">
        <f t="shared" si="7"/>
        <v>20</v>
      </c>
      <c r="W24" s="11" t="s">
        <v>16</v>
      </c>
      <c r="X24" s="20"/>
      <c r="Y24" s="21">
        <f t="shared" si="8"/>
        <v>20</v>
      </c>
      <c r="Z24" s="17" t="s">
        <v>15</v>
      </c>
      <c r="AA24" s="31"/>
      <c r="AB24" s="21">
        <f t="shared" si="9"/>
        <v>20</v>
      </c>
      <c r="AC24" s="17" t="s">
        <v>9</v>
      </c>
      <c r="AD24" s="181"/>
      <c r="AE24" s="19">
        <f t="shared" si="10"/>
        <v>20</v>
      </c>
      <c r="AF24" s="11" t="s">
        <v>8</v>
      </c>
      <c r="AG24" s="20"/>
      <c r="AH24" s="19">
        <f t="shared" si="11"/>
        <v>20</v>
      </c>
      <c r="AI24" s="11" t="s">
        <v>8</v>
      </c>
      <c r="AJ24" s="31"/>
    </row>
    <row r="25" spans="1:36" ht="30" customHeight="1" x14ac:dyDescent="0.2">
      <c r="A25" s="21">
        <f t="shared" si="0"/>
        <v>21</v>
      </c>
      <c r="B25" s="17" t="s">
        <v>10</v>
      </c>
      <c r="C25" s="25"/>
      <c r="D25" s="62">
        <f t="shared" si="1"/>
        <v>21</v>
      </c>
      <c r="E25" s="63" t="s">
        <v>11</v>
      </c>
      <c r="F25" s="47" t="s">
        <v>20</v>
      </c>
      <c r="G25" s="21">
        <f t="shared" si="2"/>
        <v>21</v>
      </c>
      <c r="H25" s="17" t="s">
        <v>15</v>
      </c>
      <c r="I25" s="18"/>
      <c r="J25" s="21">
        <f t="shared" si="3"/>
        <v>21</v>
      </c>
      <c r="K25" s="17" t="s">
        <v>10</v>
      </c>
      <c r="L25" s="184"/>
      <c r="M25" s="19">
        <f t="shared" si="4"/>
        <v>21</v>
      </c>
      <c r="N25" s="11" t="s">
        <v>16</v>
      </c>
      <c r="O25" s="27"/>
      <c r="P25" s="21">
        <f t="shared" si="5"/>
        <v>21</v>
      </c>
      <c r="Q25" s="17" t="s">
        <v>14</v>
      </c>
      <c r="R25" s="18"/>
      <c r="S25" s="21">
        <f t="shared" si="6"/>
        <v>21</v>
      </c>
      <c r="T25" s="17" t="s">
        <v>9</v>
      </c>
      <c r="U25" s="25"/>
      <c r="V25" s="19">
        <f t="shared" si="7"/>
        <v>21</v>
      </c>
      <c r="W25" s="11" t="s">
        <v>8</v>
      </c>
      <c r="X25" s="23"/>
      <c r="Y25" s="21">
        <f t="shared" si="8"/>
        <v>21</v>
      </c>
      <c r="Z25" s="17" t="s">
        <v>14</v>
      </c>
      <c r="AA25" s="18"/>
      <c r="AB25" s="62">
        <f t="shared" si="9"/>
        <v>21</v>
      </c>
      <c r="AC25" s="63" t="s">
        <v>11</v>
      </c>
      <c r="AD25" s="25"/>
      <c r="AE25" s="21">
        <f t="shared" si="10"/>
        <v>21</v>
      </c>
      <c r="AF25" s="17" t="s">
        <v>15</v>
      </c>
      <c r="AG25" s="18"/>
      <c r="AH25" s="19">
        <f t="shared" si="11"/>
        <v>21</v>
      </c>
      <c r="AI25" s="11" t="s">
        <v>15</v>
      </c>
      <c r="AJ25" s="18"/>
    </row>
    <row r="26" spans="1:36" ht="30" customHeight="1" x14ac:dyDescent="0.2">
      <c r="A26" s="21">
        <f t="shared" si="0"/>
        <v>22</v>
      </c>
      <c r="B26" s="17" t="s">
        <v>9</v>
      </c>
      <c r="C26" s="18"/>
      <c r="D26" s="19">
        <f t="shared" si="1"/>
        <v>22</v>
      </c>
      <c r="E26" s="11" t="s">
        <v>16</v>
      </c>
      <c r="F26" s="18"/>
      <c r="G26" s="21">
        <f t="shared" si="2"/>
        <v>22</v>
      </c>
      <c r="H26" s="17" t="s">
        <v>14</v>
      </c>
      <c r="I26" s="24"/>
      <c r="J26" s="19">
        <f t="shared" si="3"/>
        <v>22</v>
      </c>
      <c r="K26" s="11" t="s">
        <v>9</v>
      </c>
      <c r="L26" s="18"/>
      <c r="M26" s="19">
        <f t="shared" si="4"/>
        <v>22</v>
      </c>
      <c r="N26" s="11" t="s">
        <v>8</v>
      </c>
      <c r="O26" s="18"/>
      <c r="P26" s="21">
        <f t="shared" si="5"/>
        <v>22</v>
      </c>
      <c r="Q26" s="17" t="s">
        <v>10</v>
      </c>
      <c r="R26" s="24"/>
      <c r="S26" s="62">
        <f t="shared" si="6"/>
        <v>22</v>
      </c>
      <c r="T26" s="63" t="s">
        <v>11</v>
      </c>
      <c r="U26" s="18"/>
      <c r="V26" s="21">
        <f t="shared" si="7"/>
        <v>22</v>
      </c>
      <c r="W26" s="17" t="s">
        <v>15</v>
      </c>
      <c r="X26" s="18"/>
      <c r="Y26" s="21">
        <f t="shared" si="8"/>
        <v>22</v>
      </c>
      <c r="Z26" s="17" t="s">
        <v>10</v>
      </c>
      <c r="AA26" s="24"/>
      <c r="AB26" s="19">
        <f t="shared" si="9"/>
        <v>22</v>
      </c>
      <c r="AC26" s="11" t="s">
        <v>16</v>
      </c>
      <c r="AD26" s="18"/>
      <c r="AE26" s="21">
        <f t="shared" si="10"/>
        <v>22</v>
      </c>
      <c r="AF26" s="17" t="s">
        <v>14</v>
      </c>
      <c r="AG26" s="18"/>
      <c r="AH26" s="21">
        <f t="shared" si="11"/>
        <v>22</v>
      </c>
      <c r="AI26" s="17" t="s">
        <v>14</v>
      </c>
      <c r="AJ26" s="24"/>
    </row>
    <row r="27" spans="1:36" ht="30" customHeight="1" x14ac:dyDescent="0.2">
      <c r="A27" s="62">
        <f t="shared" si="0"/>
        <v>23</v>
      </c>
      <c r="B27" s="63" t="s">
        <v>11</v>
      </c>
      <c r="C27" s="30"/>
      <c r="D27" s="19">
        <f t="shared" si="1"/>
        <v>23</v>
      </c>
      <c r="E27" s="11" t="s">
        <v>8</v>
      </c>
      <c r="F27" s="20"/>
      <c r="G27" s="21">
        <f t="shared" si="2"/>
        <v>23</v>
      </c>
      <c r="H27" s="17" t="s">
        <v>10</v>
      </c>
      <c r="I27" s="25"/>
      <c r="J27" s="19">
        <f t="shared" si="3"/>
        <v>23</v>
      </c>
      <c r="K27" s="11" t="s">
        <v>11</v>
      </c>
      <c r="L27" s="30"/>
      <c r="M27" s="21">
        <f t="shared" si="4"/>
        <v>23</v>
      </c>
      <c r="N27" s="17" t="s">
        <v>15</v>
      </c>
      <c r="O27" s="20"/>
      <c r="P27" s="19">
        <f t="shared" si="5"/>
        <v>23</v>
      </c>
      <c r="Q27" s="11" t="s">
        <v>9</v>
      </c>
      <c r="R27" s="25"/>
      <c r="S27" s="19">
        <f t="shared" si="6"/>
        <v>23</v>
      </c>
      <c r="T27" s="11" t="s">
        <v>16</v>
      </c>
      <c r="U27" s="30"/>
      <c r="V27" s="19">
        <f t="shared" si="7"/>
        <v>23</v>
      </c>
      <c r="W27" s="11" t="s">
        <v>14</v>
      </c>
      <c r="X27" s="20"/>
      <c r="Y27" s="21">
        <f t="shared" si="8"/>
        <v>23</v>
      </c>
      <c r="Z27" s="17" t="s">
        <v>9</v>
      </c>
      <c r="AA27" s="25"/>
      <c r="AB27" s="19">
        <f t="shared" si="9"/>
        <v>23</v>
      </c>
      <c r="AC27" s="11" t="s">
        <v>8</v>
      </c>
      <c r="AD27" s="30"/>
      <c r="AE27" s="19">
        <f t="shared" si="10"/>
        <v>23</v>
      </c>
      <c r="AF27" s="11" t="s">
        <v>10</v>
      </c>
      <c r="AG27" s="20"/>
      <c r="AH27" s="21">
        <f t="shared" si="11"/>
        <v>23</v>
      </c>
      <c r="AI27" s="17" t="s">
        <v>10</v>
      </c>
      <c r="AJ27" s="25"/>
    </row>
    <row r="28" spans="1:36" ht="30" customHeight="1" x14ac:dyDescent="0.2">
      <c r="A28" s="19">
        <f t="shared" si="0"/>
        <v>24</v>
      </c>
      <c r="B28" s="11" t="s">
        <v>16</v>
      </c>
      <c r="C28" s="18"/>
      <c r="D28" s="21">
        <f t="shared" si="1"/>
        <v>24</v>
      </c>
      <c r="E28" s="17" t="s">
        <v>15</v>
      </c>
      <c r="F28" s="31" t="s">
        <v>22</v>
      </c>
      <c r="G28" s="21">
        <f t="shared" si="2"/>
        <v>24</v>
      </c>
      <c r="H28" s="17" t="s">
        <v>9</v>
      </c>
      <c r="I28" s="23"/>
      <c r="J28" s="19">
        <f t="shared" si="3"/>
        <v>24</v>
      </c>
      <c r="K28" s="11" t="s">
        <v>16</v>
      </c>
      <c r="L28" s="18"/>
      <c r="M28" s="21">
        <f t="shared" si="4"/>
        <v>24</v>
      </c>
      <c r="N28" s="17" t="s">
        <v>14</v>
      </c>
      <c r="O28" s="29"/>
      <c r="P28" s="62">
        <f t="shared" si="5"/>
        <v>24</v>
      </c>
      <c r="Q28" s="63" t="s">
        <v>11</v>
      </c>
      <c r="R28" s="25"/>
      <c r="S28" s="19">
        <f t="shared" si="6"/>
        <v>24</v>
      </c>
      <c r="T28" s="11" t="s">
        <v>8</v>
      </c>
      <c r="U28" s="18"/>
      <c r="V28" s="21">
        <f t="shared" si="7"/>
        <v>24</v>
      </c>
      <c r="W28" s="17" t="s">
        <v>10</v>
      </c>
      <c r="X28" s="29"/>
      <c r="Y28" s="62">
        <f t="shared" si="8"/>
        <v>24</v>
      </c>
      <c r="Z28" s="63" t="s">
        <v>11</v>
      </c>
      <c r="AA28" s="25"/>
      <c r="AB28" s="21">
        <f t="shared" si="9"/>
        <v>24</v>
      </c>
      <c r="AC28" s="17" t="s">
        <v>15</v>
      </c>
      <c r="AD28" s="18"/>
      <c r="AE28" s="21">
        <f t="shared" si="10"/>
        <v>24</v>
      </c>
      <c r="AF28" s="17" t="s">
        <v>9</v>
      </c>
      <c r="AG28" s="29"/>
      <c r="AH28" s="21">
        <f t="shared" si="11"/>
        <v>24</v>
      </c>
      <c r="AI28" s="17" t="s">
        <v>9</v>
      </c>
      <c r="AJ28" s="25"/>
    </row>
    <row r="29" spans="1:36" ht="30" customHeight="1" x14ac:dyDescent="0.2">
      <c r="A29" s="19">
        <f t="shared" si="0"/>
        <v>25</v>
      </c>
      <c r="B29" s="11" t="s">
        <v>8</v>
      </c>
      <c r="C29" s="28"/>
      <c r="D29" s="21">
        <f t="shared" si="1"/>
        <v>25</v>
      </c>
      <c r="E29" s="17" t="s">
        <v>14</v>
      </c>
      <c r="F29" s="31"/>
      <c r="G29" s="62">
        <f t="shared" si="2"/>
        <v>25</v>
      </c>
      <c r="H29" s="63" t="s">
        <v>11</v>
      </c>
      <c r="I29" s="25"/>
      <c r="J29" s="19">
        <f t="shared" si="3"/>
        <v>25</v>
      </c>
      <c r="K29" s="11" t="s">
        <v>8</v>
      </c>
      <c r="L29" s="28"/>
      <c r="M29" s="21">
        <f t="shared" si="4"/>
        <v>25</v>
      </c>
      <c r="N29" s="17" t="s">
        <v>10</v>
      </c>
      <c r="O29" s="47"/>
      <c r="P29" s="19">
        <f t="shared" si="5"/>
        <v>25</v>
      </c>
      <c r="Q29" s="11" t="s">
        <v>16</v>
      </c>
      <c r="R29" s="25"/>
      <c r="S29" s="21">
        <f t="shared" si="6"/>
        <v>25</v>
      </c>
      <c r="T29" s="17" t="s">
        <v>15</v>
      </c>
      <c r="U29" s="44" t="s">
        <v>17</v>
      </c>
      <c r="V29" s="21">
        <f t="shared" si="7"/>
        <v>25</v>
      </c>
      <c r="W29" s="17" t="s">
        <v>9</v>
      </c>
      <c r="X29" s="18"/>
      <c r="Y29" s="19">
        <f t="shared" si="8"/>
        <v>25</v>
      </c>
      <c r="Z29" s="11" t="s">
        <v>16</v>
      </c>
      <c r="AA29" s="25"/>
      <c r="AB29" s="21">
        <f t="shared" si="9"/>
        <v>25</v>
      </c>
      <c r="AC29" s="17" t="s">
        <v>14</v>
      </c>
      <c r="AD29" s="28"/>
      <c r="AE29" s="62">
        <f t="shared" si="10"/>
        <v>25</v>
      </c>
      <c r="AF29" s="63" t="s">
        <v>11</v>
      </c>
      <c r="AG29" s="20"/>
      <c r="AH29" s="62">
        <f t="shared" si="11"/>
        <v>25</v>
      </c>
      <c r="AI29" s="63" t="s">
        <v>11</v>
      </c>
      <c r="AJ29" s="25"/>
    </row>
    <row r="30" spans="1:36" ht="30" customHeight="1" x14ac:dyDescent="0.2">
      <c r="A30" s="21">
        <f t="shared" si="0"/>
        <v>26</v>
      </c>
      <c r="B30" s="17" t="s">
        <v>15</v>
      </c>
      <c r="C30" s="26"/>
      <c r="D30" s="21">
        <f t="shared" si="1"/>
        <v>26</v>
      </c>
      <c r="E30" s="17" t="s">
        <v>10</v>
      </c>
      <c r="F30" s="23"/>
      <c r="G30" s="19">
        <f t="shared" si="2"/>
        <v>26</v>
      </c>
      <c r="H30" s="11" t="s">
        <v>16</v>
      </c>
      <c r="I30" s="24"/>
      <c r="J30" s="21">
        <f t="shared" si="3"/>
        <v>26</v>
      </c>
      <c r="K30" s="17" t="s">
        <v>15</v>
      </c>
      <c r="L30" s="26"/>
      <c r="M30" s="21">
        <f t="shared" si="4"/>
        <v>26</v>
      </c>
      <c r="N30" s="17" t="s">
        <v>9</v>
      </c>
      <c r="O30" s="27"/>
      <c r="P30" s="19">
        <f t="shared" si="5"/>
        <v>26</v>
      </c>
      <c r="Q30" s="11" t="s">
        <v>8</v>
      </c>
      <c r="R30" s="24"/>
      <c r="S30" s="21">
        <f t="shared" si="6"/>
        <v>26</v>
      </c>
      <c r="T30" s="17" t="s">
        <v>14</v>
      </c>
      <c r="U30" s="44"/>
      <c r="V30" s="62">
        <f t="shared" si="7"/>
        <v>26</v>
      </c>
      <c r="W30" s="63" t="s">
        <v>11</v>
      </c>
      <c r="X30" s="25"/>
      <c r="Y30" s="19">
        <f t="shared" si="8"/>
        <v>26</v>
      </c>
      <c r="Z30" s="11" t="s">
        <v>8</v>
      </c>
      <c r="AA30" s="24"/>
      <c r="AB30" s="21">
        <f t="shared" si="9"/>
        <v>26</v>
      </c>
      <c r="AC30" s="17" t="s">
        <v>10</v>
      </c>
      <c r="AD30" s="26"/>
      <c r="AE30" s="19">
        <f t="shared" si="10"/>
        <v>26</v>
      </c>
      <c r="AF30" s="11" t="s">
        <v>16</v>
      </c>
      <c r="AG30" s="47" t="s">
        <v>20</v>
      </c>
      <c r="AH30" s="19">
        <f t="shared" si="11"/>
        <v>26</v>
      </c>
      <c r="AI30" s="11" t="s">
        <v>16</v>
      </c>
      <c r="AJ30" s="24"/>
    </row>
    <row r="31" spans="1:36" ht="30" customHeight="1" x14ac:dyDescent="0.2">
      <c r="A31" s="21">
        <f t="shared" si="0"/>
        <v>27</v>
      </c>
      <c r="B31" s="17" t="s">
        <v>14</v>
      </c>
      <c r="C31" s="25"/>
      <c r="D31" s="21">
        <f t="shared" si="1"/>
        <v>27</v>
      </c>
      <c r="E31" s="17" t="s">
        <v>9</v>
      </c>
      <c r="F31" s="31"/>
      <c r="G31" s="19">
        <f t="shared" si="2"/>
        <v>27</v>
      </c>
      <c r="H31" s="11" t="s">
        <v>8</v>
      </c>
      <c r="I31" s="24"/>
      <c r="J31" s="21">
        <f t="shared" si="3"/>
        <v>27</v>
      </c>
      <c r="K31" s="17" t="s">
        <v>14</v>
      </c>
      <c r="L31" s="25"/>
      <c r="M31" s="62">
        <f t="shared" si="4"/>
        <v>27</v>
      </c>
      <c r="N31" s="63" t="s">
        <v>11</v>
      </c>
      <c r="O31" s="20"/>
      <c r="P31" s="21">
        <f t="shared" si="5"/>
        <v>27</v>
      </c>
      <c r="Q31" s="17" t="s">
        <v>15</v>
      </c>
      <c r="R31" s="24"/>
      <c r="S31" s="21">
        <f t="shared" si="6"/>
        <v>27</v>
      </c>
      <c r="T31" s="17" t="s">
        <v>10</v>
      </c>
      <c r="U31" s="25"/>
      <c r="V31" s="19">
        <f t="shared" si="7"/>
        <v>27</v>
      </c>
      <c r="W31" s="11" t="s">
        <v>13</v>
      </c>
      <c r="X31" s="20"/>
      <c r="Y31" s="21">
        <f t="shared" si="8"/>
        <v>27</v>
      </c>
      <c r="Z31" s="17" t="s">
        <v>15</v>
      </c>
      <c r="AA31" s="24"/>
      <c r="AB31" s="21">
        <f t="shared" si="9"/>
        <v>27</v>
      </c>
      <c r="AC31" s="17" t="s">
        <v>9</v>
      </c>
      <c r="AD31" s="25"/>
      <c r="AE31" s="19">
        <f t="shared" si="10"/>
        <v>27</v>
      </c>
      <c r="AF31" s="11" t="s">
        <v>8</v>
      </c>
      <c r="AG31" s="20"/>
      <c r="AH31" s="19">
        <f t="shared" si="11"/>
        <v>27</v>
      </c>
      <c r="AI31" s="11" t="s">
        <v>8</v>
      </c>
      <c r="AJ31" s="24"/>
    </row>
    <row r="32" spans="1:36" ht="30" customHeight="1" x14ac:dyDescent="0.2">
      <c r="A32" s="21">
        <f t="shared" si="0"/>
        <v>28</v>
      </c>
      <c r="B32" s="17" t="s">
        <v>10</v>
      </c>
      <c r="C32" s="20"/>
      <c r="D32" s="62">
        <f t="shared" si="1"/>
        <v>28</v>
      </c>
      <c r="E32" s="63" t="s">
        <v>11</v>
      </c>
      <c r="F32" s="20"/>
      <c r="G32" s="21">
        <f t="shared" si="2"/>
        <v>28</v>
      </c>
      <c r="H32" s="17" t="s">
        <v>15</v>
      </c>
      <c r="I32" s="24"/>
      <c r="J32" s="21">
        <f t="shared" si="3"/>
        <v>28</v>
      </c>
      <c r="K32" s="17" t="s">
        <v>10</v>
      </c>
      <c r="L32" s="20"/>
      <c r="M32" s="19">
        <f t="shared" si="4"/>
        <v>28</v>
      </c>
      <c r="N32" s="11" t="s">
        <v>13</v>
      </c>
      <c r="O32" s="20"/>
      <c r="P32" s="21">
        <f t="shared" si="5"/>
        <v>28</v>
      </c>
      <c r="Q32" s="17" t="s">
        <v>14</v>
      </c>
      <c r="R32" s="24"/>
      <c r="S32" s="21">
        <f t="shared" si="6"/>
        <v>28</v>
      </c>
      <c r="T32" s="17" t="s">
        <v>9</v>
      </c>
      <c r="U32" s="45"/>
      <c r="V32" s="19">
        <f t="shared" si="7"/>
        <v>28</v>
      </c>
      <c r="W32" s="11" t="s">
        <v>8</v>
      </c>
      <c r="X32" s="47" t="s">
        <v>35</v>
      </c>
      <c r="Y32" s="21">
        <f t="shared" si="8"/>
        <v>28</v>
      </c>
      <c r="Z32" s="17" t="s">
        <v>14</v>
      </c>
      <c r="AA32" s="24"/>
      <c r="AB32" s="62">
        <f t="shared" si="9"/>
        <v>28</v>
      </c>
      <c r="AC32" s="63" t="s">
        <v>11</v>
      </c>
      <c r="AD32" s="20"/>
      <c r="AE32" s="21">
        <f t="shared" si="10"/>
        <v>28</v>
      </c>
      <c r="AF32" s="17" t="s">
        <v>94</v>
      </c>
      <c r="AG32" s="20"/>
      <c r="AH32" s="21">
        <f t="shared" si="11"/>
        <v>28</v>
      </c>
      <c r="AI32" s="17" t="s">
        <v>15</v>
      </c>
      <c r="AJ32" s="24"/>
    </row>
    <row r="33" spans="1:36" ht="30" customHeight="1" x14ac:dyDescent="0.2">
      <c r="A33" s="19">
        <f t="shared" si="0"/>
        <v>29</v>
      </c>
      <c r="B33" s="11" t="s">
        <v>9</v>
      </c>
      <c r="C33" s="18"/>
      <c r="D33" s="19">
        <f t="shared" si="1"/>
        <v>29</v>
      </c>
      <c r="E33" s="11" t="s">
        <v>16</v>
      </c>
      <c r="F33" s="23"/>
      <c r="G33" s="21">
        <f t="shared" si="2"/>
        <v>29</v>
      </c>
      <c r="H33" s="41" t="s">
        <v>12</v>
      </c>
      <c r="I33" s="18"/>
      <c r="J33" s="21">
        <f t="shared" si="3"/>
        <v>29</v>
      </c>
      <c r="K33" s="17" t="s">
        <v>9</v>
      </c>
      <c r="L33" s="18"/>
      <c r="M33" s="19">
        <f t="shared" si="4"/>
        <v>29</v>
      </c>
      <c r="N33" s="11" t="s">
        <v>8</v>
      </c>
      <c r="O33" s="18"/>
      <c r="P33" s="21">
        <f t="shared" si="5"/>
        <v>29</v>
      </c>
      <c r="Q33" s="41" t="s">
        <v>10</v>
      </c>
      <c r="R33" s="18"/>
      <c r="S33" s="62">
        <f t="shared" si="6"/>
        <v>29</v>
      </c>
      <c r="T33" s="63" t="s">
        <v>11</v>
      </c>
      <c r="U33" s="18"/>
      <c r="V33" s="21">
        <f t="shared" si="7"/>
        <v>29</v>
      </c>
      <c r="W33" s="17" t="s">
        <v>15</v>
      </c>
      <c r="X33" s="18"/>
      <c r="Y33" s="21">
        <f t="shared" si="8"/>
        <v>29</v>
      </c>
      <c r="Z33" s="41" t="s">
        <v>10</v>
      </c>
      <c r="AA33" s="18"/>
      <c r="AB33" s="19">
        <f t="shared" si="9"/>
        <v>29</v>
      </c>
      <c r="AC33" s="11" t="s">
        <v>16</v>
      </c>
      <c r="AD33" s="18"/>
      <c r="AE33" s="21"/>
      <c r="AF33" s="17"/>
      <c r="AG33" s="18"/>
      <c r="AH33" s="21">
        <f t="shared" si="11"/>
        <v>29</v>
      </c>
      <c r="AI33" s="41" t="s">
        <v>12</v>
      </c>
      <c r="AJ33" s="18"/>
    </row>
    <row r="34" spans="1:36" ht="30" customHeight="1" x14ac:dyDescent="0.2">
      <c r="A34" s="62">
        <f t="shared" si="0"/>
        <v>30</v>
      </c>
      <c r="B34" s="63" t="s">
        <v>11</v>
      </c>
      <c r="C34" s="18"/>
      <c r="D34" s="19">
        <f t="shared" si="1"/>
        <v>30</v>
      </c>
      <c r="E34" s="11" t="s">
        <v>8</v>
      </c>
      <c r="F34" s="20"/>
      <c r="G34" s="21">
        <f t="shared" si="2"/>
        <v>30</v>
      </c>
      <c r="H34" s="17" t="s">
        <v>10</v>
      </c>
      <c r="I34" s="18"/>
      <c r="J34" s="186">
        <f t="shared" si="3"/>
        <v>30</v>
      </c>
      <c r="K34" s="187" t="s">
        <v>11</v>
      </c>
      <c r="L34" s="22"/>
      <c r="M34" s="188">
        <f t="shared" si="4"/>
        <v>30</v>
      </c>
      <c r="N34" s="41" t="s">
        <v>15</v>
      </c>
      <c r="O34" s="20"/>
      <c r="P34" s="21">
        <f t="shared" si="5"/>
        <v>30</v>
      </c>
      <c r="Q34" s="17" t="s">
        <v>9</v>
      </c>
      <c r="R34" s="18"/>
      <c r="S34" s="189">
        <f t="shared" si="6"/>
        <v>30</v>
      </c>
      <c r="T34" s="190" t="s">
        <v>13</v>
      </c>
      <c r="U34" s="45"/>
      <c r="V34" s="21">
        <f t="shared" si="7"/>
        <v>30</v>
      </c>
      <c r="W34" s="17" t="s">
        <v>14</v>
      </c>
      <c r="X34" s="23"/>
      <c r="Y34" s="21">
        <f t="shared" si="8"/>
        <v>30</v>
      </c>
      <c r="Z34" s="17" t="s">
        <v>9</v>
      </c>
      <c r="AA34" s="18"/>
      <c r="AB34" s="189">
        <f t="shared" si="9"/>
        <v>30</v>
      </c>
      <c r="AC34" s="190" t="s">
        <v>8</v>
      </c>
      <c r="AD34" s="22"/>
      <c r="AE34" s="21"/>
      <c r="AF34" s="41"/>
      <c r="AG34" s="20"/>
      <c r="AH34" s="21">
        <f t="shared" si="11"/>
        <v>30</v>
      </c>
      <c r="AI34" s="17" t="s">
        <v>10</v>
      </c>
      <c r="AJ34" s="18"/>
    </row>
    <row r="35" spans="1:36" ht="30" customHeight="1" x14ac:dyDescent="0.2">
      <c r="A35" s="15"/>
      <c r="B35" s="14"/>
      <c r="C35" s="13"/>
      <c r="D35" s="185">
        <f t="shared" si="1"/>
        <v>31</v>
      </c>
      <c r="E35" s="14" t="s">
        <v>15</v>
      </c>
      <c r="F35" s="13"/>
      <c r="G35" s="15"/>
      <c r="H35" s="14"/>
      <c r="I35" s="10"/>
      <c r="J35" s="12">
        <f t="shared" si="3"/>
        <v>31</v>
      </c>
      <c r="K35" s="42" t="s">
        <v>13</v>
      </c>
      <c r="L35" s="16"/>
      <c r="M35" s="15">
        <f t="shared" si="4"/>
        <v>31</v>
      </c>
      <c r="N35" s="14" t="s">
        <v>14</v>
      </c>
      <c r="O35" s="13"/>
      <c r="P35" s="15"/>
      <c r="Q35" s="14"/>
      <c r="R35" s="10"/>
      <c r="S35" s="12">
        <f t="shared" si="6"/>
        <v>31</v>
      </c>
      <c r="T35" s="42" t="s">
        <v>8</v>
      </c>
      <c r="U35" s="16"/>
      <c r="V35" s="15"/>
      <c r="W35" s="14"/>
      <c r="X35" s="13"/>
      <c r="Y35" s="185">
        <f t="shared" si="8"/>
        <v>31</v>
      </c>
      <c r="Z35" s="191" t="s">
        <v>11</v>
      </c>
      <c r="AA35" s="10"/>
      <c r="AB35" s="15">
        <f t="shared" si="9"/>
        <v>31</v>
      </c>
      <c r="AC35" s="14" t="s">
        <v>94</v>
      </c>
      <c r="AD35" s="16"/>
      <c r="AE35" s="15"/>
      <c r="AF35" s="14"/>
      <c r="AG35" s="13"/>
      <c r="AH35" s="185">
        <f t="shared" si="11"/>
        <v>31</v>
      </c>
      <c r="AI35" s="191" t="s">
        <v>9</v>
      </c>
      <c r="AJ35" s="10"/>
    </row>
    <row r="36" spans="1:36" ht="30" customHeight="1" x14ac:dyDescent="0.2">
      <c r="H36" s="61"/>
      <c r="Q36" s="61"/>
      <c r="Z36" s="61"/>
      <c r="AI36" s="61"/>
    </row>
    <row r="37" spans="1:36" ht="30" customHeight="1" x14ac:dyDescent="0.2">
      <c r="A37" s="192"/>
      <c r="B37" s="8" t="s">
        <v>97</v>
      </c>
    </row>
    <row r="38" spans="1:36" ht="30" customHeight="1" x14ac:dyDescent="0.2">
      <c r="A38" s="194" t="s">
        <v>95</v>
      </c>
      <c r="B38" s="8" t="s">
        <v>96</v>
      </c>
    </row>
    <row r="39" spans="1:36" ht="30" customHeight="1" x14ac:dyDescent="0.2">
      <c r="A39" s="193"/>
      <c r="B39" s="8" t="s">
        <v>98</v>
      </c>
    </row>
  </sheetData>
  <mergeCells count="17">
    <mergeCell ref="AH4:AJ4"/>
    <mergeCell ref="P4:R4"/>
    <mergeCell ref="S4:U4"/>
    <mergeCell ref="V4:X4"/>
    <mergeCell ref="Y4:AA4"/>
    <mergeCell ref="AB4:AD4"/>
    <mergeCell ref="AE4:AG4"/>
    <mergeCell ref="H1:I1"/>
    <mergeCell ref="Q1:R1"/>
    <mergeCell ref="Z1:AA1"/>
    <mergeCell ref="AI1:AJ1"/>
    <mergeCell ref="A2:AJ2"/>
    <mergeCell ref="A4:C4"/>
    <mergeCell ref="D4:F4"/>
    <mergeCell ref="G4:I4"/>
    <mergeCell ref="J4:L4"/>
    <mergeCell ref="M4:O4"/>
  </mergeCells>
  <phoneticPr fontId="1"/>
  <printOptions horizontalCentered="1"/>
  <pageMargins left="0.59055118110236227" right="0.59055118110236227" top="0.59055118110236227" bottom="0.59055118110236227" header="0.31496062992125984" footer="0.31496062992125984"/>
  <pageSetup paperSize="9" scale="4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K76"/>
  <sheetViews>
    <sheetView view="pageBreakPreview" zoomScaleNormal="100" zoomScaleSheetLayoutView="100" workbookViewId="0">
      <pane ySplit="4" topLeftCell="A5" activePane="bottomLeft" state="frozen"/>
      <selection activeCell="A77" sqref="A77"/>
      <selection pane="bottomLeft" activeCell="E13" sqref="E13"/>
    </sheetView>
  </sheetViews>
  <sheetFormatPr defaultColWidth="9" defaultRowHeight="16.5" x14ac:dyDescent="0.2"/>
  <cols>
    <col min="1" max="1" width="4.36328125" style="1" customWidth="1"/>
    <col min="2" max="2" width="12" style="1" customWidth="1"/>
    <col min="3" max="3" width="14.36328125" style="1" customWidth="1"/>
    <col min="4" max="4" width="20.90625" style="1" customWidth="1"/>
    <col min="5" max="5" width="19.90625" style="6" customWidth="1"/>
    <col min="6" max="6" width="4.6328125" style="7" customWidth="1"/>
    <col min="7" max="7" width="4.6328125" style="1" customWidth="1"/>
    <col min="8" max="8" width="19.90625" style="6" customWidth="1"/>
    <col min="9" max="9" width="4.90625" style="7" customWidth="1"/>
    <col min="10" max="10" width="10" style="1" customWidth="1"/>
    <col min="11" max="11" width="26.6328125" style="1" customWidth="1"/>
    <col min="12" max="12" width="26.36328125" style="1" customWidth="1"/>
    <col min="13" max="16384" width="9" style="1"/>
  </cols>
  <sheetData>
    <row r="1" spans="1:11" ht="20.25" customHeight="1" x14ac:dyDescent="0.2">
      <c r="K1" s="50">
        <f ca="1">TODAY()</f>
        <v>44643</v>
      </c>
    </row>
    <row r="2" spans="1:11" ht="28.5" customHeight="1" x14ac:dyDescent="0.2">
      <c r="A2" s="243" t="s">
        <v>113</v>
      </c>
      <c r="B2" s="243"/>
      <c r="C2" s="243"/>
      <c r="D2" s="243"/>
      <c r="E2" s="243"/>
      <c r="F2" s="243"/>
      <c r="G2" s="243"/>
      <c r="H2" s="243"/>
      <c r="I2" s="243"/>
      <c r="J2" s="243"/>
      <c r="K2" s="243"/>
    </row>
    <row r="3" spans="1:11" ht="28.5" customHeight="1" thickBot="1" x14ac:dyDescent="0.25">
      <c r="A3" s="7"/>
    </row>
    <row r="4" spans="1:11" ht="28.5" customHeight="1" thickBot="1" x14ac:dyDescent="0.25">
      <c r="A4" s="2"/>
      <c r="B4" s="3" t="s">
        <v>0</v>
      </c>
      <c r="C4" s="3" t="s">
        <v>23</v>
      </c>
      <c r="D4" s="183" t="s">
        <v>7</v>
      </c>
      <c r="E4" s="244" t="s">
        <v>1</v>
      </c>
      <c r="F4" s="245"/>
      <c r="G4" s="245"/>
      <c r="H4" s="245"/>
      <c r="I4" s="246"/>
      <c r="J4" s="3" t="s">
        <v>2</v>
      </c>
      <c r="K4" s="4" t="s">
        <v>3</v>
      </c>
    </row>
    <row r="5" spans="1:11" ht="28.5" customHeight="1" thickTop="1" x14ac:dyDescent="0.2">
      <c r="A5" s="174">
        <v>1</v>
      </c>
      <c r="B5" s="175" t="s">
        <v>4</v>
      </c>
      <c r="C5" s="175" t="s">
        <v>24</v>
      </c>
      <c r="D5" s="176" t="s">
        <v>26</v>
      </c>
      <c r="E5" s="51">
        <v>44677</v>
      </c>
      <c r="F5" s="52">
        <f t="shared" ref="F5:F13" si="0">WEEKDAY(E5)</f>
        <v>3</v>
      </c>
      <c r="G5" s="53" t="s">
        <v>5</v>
      </c>
      <c r="H5" s="54">
        <v>44693</v>
      </c>
      <c r="I5" s="52">
        <f t="shared" ref="I5:I13" si="1">WEEKDAY(H5)</f>
        <v>5</v>
      </c>
      <c r="J5" s="170">
        <f>SUM(H5-E5+1)</f>
        <v>17</v>
      </c>
      <c r="K5" s="171"/>
    </row>
    <row r="6" spans="1:11" ht="28.5" customHeight="1" x14ac:dyDescent="0.2">
      <c r="A6" s="174">
        <v>2</v>
      </c>
      <c r="B6" s="172" t="s">
        <v>4</v>
      </c>
      <c r="C6" s="172" t="s">
        <v>25</v>
      </c>
      <c r="D6" s="173" t="s">
        <v>28</v>
      </c>
      <c r="E6" s="55">
        <v>44742</v>
      </c>
      <c r="F6" s="56">
        <f t="shared" si="0"/>
        <v>5</v>
      </c>
      <c r="G6" s="57" t="s">
        <v>5</v>
      </c>
      <c r="H6" s="58">
        <v>44752</v>
      </c>
      <c r="I6" s="56">
        <f t="shared" si="1"/>
        <v>1</v>
      </c>
      <c r="J6" s="169">
        <f>SUM(H6-E6+1)</f>
        <v>11</v>
      </c>
      <c r="K6" s="180" t="s">
        <v>80</v>
      </c>
    </row>
    <row r="7" spans="1:11" ht="28.5" customHeight="1" x14ac:dyDescent="0.2">
      <c r="A7" s="174">
        <v>3</v>
      </c>
      <c r="B7" s="175" t="s">
        <v>4</v>
      </c>
      <c r="C7" s="175" t="s">
        <v>104</v>
      </c>
      <c r="D7" s="202" t="s">
        <v>103</v>
      </c>
      <c r="E7" s="203">
        <v>44755</v>
      </c>
      <c r="F7" s="204">
        <f t="shared" si="0"/>
        <v>4</v>
      </c>
      <c r="G7" s="205" t="s">
        <v>5</v>
      </c>
      <c r="H7" s="54">
        <v>44768</v>
      </c>
      <c r="I7" s="204">
        <f t="shared" si="1"/>
        <v>3</v>
      </c>
      <c r="J7" s="206">
        <f t="shared" ref="J7" si="2">SUM(H7-E7+1)</f>
        <v>14</v>
      </c>
      <c r="K7" s="5" t="s">
        <v>112</v>
      </c>
    </row>
    <row r="8" spans="1:11" ht="28.5" customHeight="1" x14ac:dyDescent="0.2">
      <c r="A8" s="174">
        <v>4</v>
      </c>
      <c r="B8" s="208" t="s">
        <v>4</v>
      </c>
      <c r="C8" s="208" t="s">
        <v>27</v>
      </c>
      <c r="D8" s="178" t="s">
        <v>29</v>
      </c>
      <c r="E8" s="51">
        <v>44790</v>
      </c>
      <c r="F8" s="52">
        <f t="shared" si="0"/>
        <v>4</v>
      </c>
      <c r="G8" s="53" t="s">
        <v>5</v>
      </c>
      <c r="H8" s="209">
        <v>44804</v>
      </c>
      <c r="I8" s="52">
        <f t="shared" si="1"/>
        <v>4</v>
      </c>
      <c r="J8" s="170">
        <f t="shared" ref="J8:J13" si="3">SUM(H8-E8+1)</f>
        <v>15</v>
      </c>
      <c r="K8" s="210"/>
    </row>
    <row r="9" spans="1:11" ht="28.5" customHeight="1" x14ac:dyDescent="0.2">
      <c r="A9" s="174">
        <v>5</v>
      </c>
      <c r="B9" s="177" t="s">
        <v>4</v>
      </c>
      <c r="C9" s="177" t="s">
        <v>30</v>
      </c>
      <c r="D9" s="178" t="s">
        <v>26</v>
      </c>
      <c r="E9" s="51">
        <v>44822</v>
      </c>
      <c r="F9" s="52">
        <f t="shared" si="0"/>
        <v>1</v>
      </c>
      <c r="G9" s="53" t="s">
        <v>5</v>
      </c>
      <c r="H9" s="54">
        <v>44838</v>
      </c>
      <c r="I9" s="52">
        <f t="shared" si="1"/>
        <v>3</v>
      </c>
      <c r="J9" s="170">
        <f t="shared" si="3"/>
        <v>17</v>
      </c>
      <c r="K9" s="60"/>
    </row>
    <row r="10" spans="1:11" ht="28.5" customHeight="1" x14ac:dyDescent="0.2">
      <c r="A10" s="174">
        <v>6</v>
      </c>
      <c r="B10" s="172" t="s">
        <v>4</v>
      </c>
      <c r="C10" s="172" t="s">
        <v>31</v>
      </c>
      <c r="D10" s="173" t="s">
        <v>28</v>
      </c>
      <c r="E10" s="55">
        <v>44859</v>
      </c>
      <c r="F10" s="56">
        <f t="shared" si="0"/>
        <v>3</v>
      </c>
      <c r="G10" s="57" t="s">
        <v>5</v>
      </c>
      <c r="H10" s="58">
        <v>44868</v>
      </c>
      <c r="I10" s="56">
        <f t="shared" si="1"/>
        <v>5</v>
      </c>
      <c r="J10" s="169">
        <f t="shared" si="3"/>
        <v>10</v>
      </c>
      <c r="K10" s="180" t="s">
        <v>80</v>
      </c>
    </row>
    <row r="11" spans="1:11" ht="28.5" customHeight="1" x14ac:dyDescent="0.2">
      <c r="A11" s="174">
        <v>7</v>
      </c>
      <c r="B11" s="175" t="s">
        <v>6</v>
      </c>
      <c r="C11" s="175" t="s">
        <v>33</v>
      </c>
      <c r="D11" s="176" t="s">
        <v>81</v>
      </c>
      <c r="E11" s="51">
        <v>44872</v>
      </c>
      <c r="F11" s="52">
        <f t="shared" si="0"/>
        <v>2</v>
      </c>
      <c r="G11" s="53" t="s">
        <v>5</v>
      </c>
      <c r="H11" s="54">
        <v>44883</v>
      </c>
      <c r="I11" s="52">
        <f t="shared" si="1"/>
        <v>6</v>
      </c>
      <c r="J11" s="170">
        <f t="shared" si="3"/>
        <v>12</v>
      </c>
      <c r="K11" s="5"/>
    </row>
    <row r="12" spans="1:11" ht="28.5" customHeight="1" x14ac:dyDescent="0.2">
      <c r="A12" s="174">
        <v>8</v>
      </c>
      <c r="B12" s="175" t="s">
        <v>4</v>
      </c>
      <c r="C12" s="175" t="s">
        <v>32</v>
      </c>
      <c r="D12" s="176" t="s">
        <v>29</v>
      </c>
      <c r="E12" s="51">
        <v>44958</v>
      </c>
      <c r="F12" s="52">
        <f t="shared" si="0"/>
        <v>4</v>
      </c>
      <c r="G12" s="53" t="s">
        <v>5</v>
      </c>
      <c r="H12" s="54">
        <v>44972</v>
      </c>
      <c r="I12" s="52">
        <f t="shared" si="1"/>
        <v>4</v>
      </c>
      <c r="J12" s="170">
        <f t="shared" si="3"/>
        <v>15</v>
      </c>
      <c r="K12" s="5"/>
    </row>
    <row r="13" spans="1:11" ht="28.5" customHeight="1" thickBot="1" x14ac:dyDescent="0.25">
      <c r="A13" s="207">
        <v>9</v>
      </c>
      <c r="B13" s="179" t="s">
        <v>4</v>
      </c>
      <c r="C13" s="179" t="s">
        <v>34</v>
      </c>
      <c r="D13" s="211" t="s">
        <v>26</v>
      </c>
      <c r="E13" s="212">
        <v>44983</v>
      </c>
      <c r="F13" s="213">
        <f t="shared" si="0"/>
        <v>1</v>
      </c>
      <c r="G13" s="214" t="s">
        <v>5</v>
      </c>
      <c r="H13" s="59">
        <v>44999</v>
      </c>
      <c r="I13" s="213">
        <f t="shared" si="1"/>
        <v>3</v>
      </c>
      <c r="J13" s="215">
        <f t="shared" si="3"/>
        <v>17</v>
      </c>
      <c r="K13" s="49"/>
    </row>
    <row r="15" spans="1:11" x14ac:dyDescent="0.2">
      <c r="B15" s="7" t="s">
        <v>39</v>
      </c>
    </row>
    <row r="16" spans="1:11" x14ac:dyDescent="0.2">
      <c r="B16" s="7" t="s">
        <v>40</v>
      </c>
    </row>
    <row r="17" spans="2:2" x14ac:dyDescent="0.2">
      <c r="B17" s="7" t="s">
        <v>106</v>
      </c>
    </row>
    <row r="18" spans="2:2" hidden="1" x14ac:dyDescent="0.2">
      <c r="B18" s="7" t="s">
        <v>37</v>
      </c>
    </row>
    <row r="19" spans="2:2" x14ac:dyDescent="0.2">
      <c r="B19" s="7" t="s">
        <v>38</v>
      </c>
    </row>
    <row r="20" spans="2:2" hidden="1" x14ac:dyDescent="0.2">
      <c r="B20" s="7" t="s">
        <v>108</v>
      </c>
    </row>
    <row r="21" spans="2:2" x14ac:dyDescent="0.2">
      <c r="B21" s="7" t="s">
        <v>105</v>
      </c>
    </row>
    <row r="22" spans="2:2" x14ac:dyDescent="0.2">
      <c r="B22" s="7" t="s">
        <v>107</v>
      </c>
    </row>
    <row r="23" spans="2:2" x14ac:dyDescent="0.2">
      <c r="B23" s="7" t="s">
        <v>109</v>
      </c>
    </row>
    <row r="24" spans="2:2" x14ac:dyDescent="0.2">
      <c r="B24" s="7" t="s">
        <v>114</v>
      </c>
    </row>
    <row r="76" spans="1:1" x14ac:dyDescent="0.2">
      <c r="A76" s="1" t="s">
        <v>111</v>
      </c>
    </row>
  </sheetData>
  <mergeCells count="2">
    <mergeCell ref="A2:K2"/>
    <mergeCell ref="E4:I4"/>
  </mergeCells>
  <phoneticPr fontId="1"/>
  <printOptions horizontalCentered="1"/>
  <pageMargins left="0.59055118110236227" right="0.59055118110236227" top="0.59055118110236227" bottom="0.59055118110236227" header="0.31496062992125984" footer="0.31496062992125984"/>
  <pageSetup paperSize="9"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00FF"/>
    <pageSetUpPr fitToPage="1"/>
  </sheetPr>
  <dimension ref="A1:M79"/>
  <sheetViews>
    <sheetView view="pageBreakPreview" zoomScale="85" zoomScaleNormal="100" zoomScaleSheetLayoutView="85" workbookViewId="0">
      <selection activeCell="B5" sqref="B5:B6"/>
    </sheetView>
  </sheetViews>
  <sheetFormatPr defaultColWidth="9" defaultRowHeight="19" x14ac:dyDescent="0.65"/>
  <cols>
    <col min="1" max="1" width="4.36328125" style="64" customWidth="1"/>
    <col min="2" max="2" width="15.26953125" style="65" customWidth="1"/>
    <col min="3" max="3" width="4.08984375" style="66" customWidth="1"/>
    <col min="4" max="4" width="10.7265625" style="67" customWidth="1"/>
    <col min="5" max="5" width="16.7265625" style="68" customWidth="1"/>
    <col min="6" max="6" width="3.36328125" style="68" customWidth="1"/>
    <col min="7" max="7" width="2.90625" style="68" customWidth="1"/>
    <col min="8" max="8" width="29.26953125" style="68" customWidth="1"/>
    <col min="9" max="9" width="16.7265625" style="68" customWidth="1"/>
    <col min="10" max="10" width="16.7265625" style="72" customWidth="1"/>
    <col min="11" max="11" width="4.08984375" style="68" customWidth="1"/>
    <col min="12" max="12" width="30.90625" style="68" customWidth="1"/>
    <col min="13" max="13" width="9" style="163"/>
    <col min="14" max="16384" width="9" style="68"/>
  </cols>
  <sheetData>
    <row r="1" spans="1:13" ht="24.75" customHeight="1" x14ac:dyDescent="0.65">
      <c r="J1" s="144"/>
      <c r="K1" s="70"/>
    </row>
    <row r="2" spans="1:13" ht="9.75" customHeight="1" x14ac:dyDescent="0.65">
      <c r="K2" s="73"/>
    </row>
    <row r="3" spans="1:13" s="74" customFormat="1" ht="27" customHeight="1" x14ac:dyDescent="0.2">
      <c r="A3" s="249" t="s">
        <v>118</v>
      </c>
      <c r="B3" s="249"/>
      <c r="C3" s="249"/>
      <c r="D3" s="249"/>
      <c r="E3" s="249"/>
      <c r="F3" s="249"/>
      <c r="G3" s="249"/>
      <c r="H3" s="249"/>
      <c r="I3" s="249"/>
      <c r="J3" s="249"/>
      <c r="K3" s="249"/>
      <c r="L3" s="249"/>
      <c r="M3" s="164"/>
    </row>
    <row r="4" spans="1:13" s="74" customFormat="1" ht="18" customHeight="1" thickBot="1" x14ac:dyDescent="0.25">
      <c r="A4" s="76"/>
      <c r="B4" s="143"/>
      <c r="C4" s="143"/>
      <c r="D4" s="143"/>
      <c r="E4" s="143"/>
      <c r="F4" s="143"/>
      <c r="G4" s="143"/>
      <c r="H4" s="143"/>
      <c r="I4" s="143"/>
      <c r="J4" s="143"/>
      <c r="K4" s="143"/>
      <c r="M4" s="164"/>
    </row>
    <row r="5" spans="1:13" s="72" customFormat="1" ht="21" customHeight="1" x14ac:dyDescent="0.65">
      <c r="A5" s="250" t="s">
        <v>41</v>
      </c>
      <c r="B5" s="252" t="s">
        <v>66</v>
      </c>
      <c r="C5" s="254" t="s">
        <v>43</v>
      </c>
      <c r="D5" s="256" t="s">
        <v>44</v>
      </c>
      <c r="E5" s="258" t="s">
        <v>45</v>
      </c>
      <c r="F5" s="259"/>
      <c r="G5" s="262" t="s">
        <v>46</v>
      </c>
      <c r="H5" s="262"/>
      <c r="I5" s="262"/>
      <c r="J5" s="262"/>
      <c r="K5" s="263"/>
      <c r="L5" s="247" t="s">
        <v>126</v>
      </c>
      <c r="M5" s="165"/>
    </row>
    <row r="6" spans="1:13" s="72" customFormat="1" ht="21" customHeight="1" thickBot="1" x14ac:dyDescent="0.7">
      <c r="A6" s="251"/>
      <c r="B6" s="253"/>
      <c r="C6" s="255"/>
      <c r="D6" s="257"/>
      <c r="E6" s="260"/>
      <c r="F6" s="261"/>
      <c r="G6" s="264"/>
      <c r="H6" s="264"/>
      <c r="I6" s="264"/>
      <c r="J6" s="264"/>
      <c r="K6" s="265"/>
      <c r="L6" s="248"/>
      <c r="M6" s="165"/>
    </row>
    <row r="7" spans="1:13" s="88" customFormat="1" ht="18" customHeight="1" thickTop="1" x14ac:dyDescent="0.2">
      <c r="A7" s="78"/>
      <c r="B7" s="79"/>
      <c r="C7" s="80"/>
      <c r="D7" s="81"/>
      <c r="E7" s="82"/>
      <c r="F7" s="83"/>
      <c r="G7" s="82"/>
      <c r="H7" s="84"/>
      <c r="I7" s="85"/>
      <c r="J7" s="94"/>
      <c r="K7" s="95"/>
      <c r="L7" s="230"/>
      <c r="M7" s="166"/>
    </row>
    <row r="8" spans="1:13" s="88" customFormat="1" ht="18" customHeight="1" x14ac:dyDescent="0.2">
      <c r="A8" s="90">
        <v>1</v>
      </c>
      <c r="B8" s="79">
        <v>44742</v>
      </c>
      <c r="C8" s="91">
        <f>WEEKDAY(B8)</f>
        <v>5</v>
      </c>
      <c r="D8" s="217">
        <v>0.72569444444444453</v>
      </c>
      <c r="E8" s="218" t="s">
        <v>47</v>
      </c>
      <c r="F8" s="219" t="s">
        <v>48</v>
      </c>
      <c r="G8" s="220" t="s">
        <v>116</v>
      </c>
      <c r="H8" s="84"/>
      <c r="I8" s="85"/>
      <c r="J8" s="94"/>
      <c r="K8" s="95"/>
      <c r="L8" s="230"/>
      <c r="M8" s="166"/>
    </row>
    <row r="9" spans="1:13" s="88" customFormat="1" ht="18" customHeight="1" x14ac:dyDescent="0.2">
      <c r="A9" s="90"/>
      <c r="B9" s="79"/>
      <c r="C9" s="91"/>
      <c r="D9" s="217">
        <v>0.92708333333333337</v>
      </c>
      <c r="E9" s="218" t="s">
        <v>28</v>
      </c>
      <c r="F9" s="219" t="s">
        <v>49</v>
      </c>
      <c r="G9" s="221"/>
      <c r="H9" s="84"/>
      <c r="I9" s="85"/>
      <c r="J9" s="94"/>
      <c r="K9" s="95"/>
      <c r="L9" s="230"/>
      <c r="M9" s="166"/>
    </row>
    <row r="10" spans="1:13" s="88" customFormat="1" ht="18" customHeight="1" x14ac:dyDescent="0.2">
      <c r="A10" s="145"/>
      <c r="B10" s="79"/>
      <c r="C10" s="91"/>
      <c r="D10" s="81"/>
      <c r="E10" s="112"/>
      <c r="F10" s="83"/>
      <c r="G10" s="82"/>
      <c r="H10" s="110" t="s">
        <v>68</v>
      </c>
      <c r="I10" s="146"/>
      <c r="J10" s="94"/>
      <c r="K10" s="95"/>
      <c r="L10" s="236" t="s">
        <v>127</v>
      </c>
      <c r="M10" s="155"/>
    </row>
    <row r="11" spans="1:13" s="88" customFormat="1" ht="18" customHeight="1" x14ac:dyDescent="0.2">
      <c r="A11" s="145"/>
      <c r="B11" s="79"/>
      <c r="C11" s="91"/>
      <c r="D11" s="81"/>
      <c r="E11" s="112"/>
      <c r="F11" s="83"/>
      <c r="G11" s="82"/>
      <c r="H11" s="110"/>
      <c r="I11" s="146"/>
      <c r="J11" s="94"/>
      <c r="K11" s="95"/>
      <c r="L11" s="230"/>
      <c r="M11" s="155"/>
    </row>
    <row r="12" spans="1:13" s="88" customFormat="1" ht="18" customHeight="1" x14ac:dyDescent="0.2">
      <c r="A12" s="96"/>
      <c r="B12" s="97"/>
      <c r="C12" s="98"/>
      <c r="D12" s="99"/>
      <c r="E12" s="100"/>
      <c r="F12" s="101"/>
      <c r="G12" s="100"/>
      <c r="H12" s="102"/>
      <c r="I12" s="103"/>
      <c r="J12" s="104" t="s">
        <v>67</v>
      </c>
      <c r="K12" s="105" t="s">
        <v>51</v>
      </c>
      <c r="L12" s="231"/>
      <c r="M12" s="166"/>
    </row>
    <row r="13" spans="1:13" s="88" customFormat="1" ht="18" customHeight="1" x14ac:dyDescent="0.2">
      <c r="A13" s="78"/>
      <c r="B13" s="106"/>
      <c r="C13" s="107"/>
      <c r="D13" s="81"/>
      <c r="E13" s="82"/>
      <c r="F13" s="83"/>
      <c r="G13" s="82"/>
      <c r="H13" s="84"/>
      <c r="I13" s="85"/>
      <c r="J13" s="82"/>
      <c r="K13" s="108"/>
      <c r="L13" s="230"/>
      <c r="M13" s="166"/>
    </row>
    <row r="14" spans="1:13" s="88" customFormat="1" ht="18" customHeight="1" x14ac:dyDescent="0.2">
      <c r="A14" s="90">
        <f>A8+1</f>
        <v>2</v>
      </c>
      <c r="B14" s="79">
        <f>MAX(B7:B$12)+1</f>
        <v>44743</v>
      </c>
      <c r="C14" s="91">
        <f>WEEKDAY(B14)</f>
        <v>6</v>
      </c>
      <c r="D14" s="81"/>
      <c r="E14" s="112"/>
      <c r="F14" s="83"/>
      <c r="G14" s="93"/>
      <c r="H14" s="110" t="s">
        <v>72</v>
      </c>
      <c r="I14" s="85"/>
      <c r="J14" s="82"/>
      <c r="K14" s="108"/>
      <c r="L14" s="236" t="s">
        <v>130</v>
      </c>
      <c r="M14" s="110"/>
    </row>
    <row r="15" spans="1:13" s="88" customFormat="1" ht="18" customHeight="1" x14ac:dyDescent="0.2">
      <c r="A15" s="90"/>
      <c r="B15" s="79"/>
      <c r="C15" s="91"/>
      <c r="D15" s="81"/>
      <c r="E15" s="112"/>
      <c r="F15" s="83"/>
      <c r="G15" s="93"/>
      <c r="H15" s="110" t="s">
        <v>74</v>
      </c>
      <c r="I15" s="85"/>
      <c r="J15" s="82"/>
      <c r="K15" s="108"/>
      <c r="L15" s="230"/>
      <c r="M15" s="110"/>
    </row>
    <row r="16" spans="1:13" s="88" customFormat="1" ht="18" customHeight="1" x14ac:dyDescent="0.2">
      <c r="A16" s="90"/>
      <c r="B16" s="79"/>
      <c r="C16" s="91"/>
      <c r="D16" s="81"/>
      <c r="E16" s="112"/>
      <c r="F16" s="83"/>
      <c r="G16" s="93"/>
      <c r="H16" s="110" t="s">
        <v>73</v>
      </c>
      <c r="I16" s="85"/>
      <c r="J16" s="82"/>
      <c r="K16" s="108"/>
      <c r="L16" s="230"/>
      <c r="M16" s="110"/>
    </row>
    <row r="17" spans="1:13" s="88" customFormat="1" ht="18" customHeight="1" x14ac:dyDescent="0.2">
      <c r="A17" s="90"/>
      <c r="B17" s="79"/>
      <c r="C17" s="91"/>
      <c r="D17" s="81"/>
      <c r="E17" s="112"/>
      <c r="F17" s="83"/>
      <c r="G17" s="93"/>
      <c r="H17" s="110" t="s">
        <v>69</v>
      </c>
      <c r="I17" s="85"/>
      <c r="J17" s="82"/>
      <c r="K17" s="108"/>
      <c r="L17" s="230"/>
      <c r="M17" s="110"/>
    </row>
    <row r="18" spans="1:13" s="88" customFormat="1" ht="18" customHeight="1" x14ac:dyDescent="0.2">
      <c r="A18" s="111"/>
      <c r="B18" s="97"/>
      <c r="C18" s="98"/>
      <c r="D18" s="99"/>
      <c r="E18" s="100"/>
      <c r="F18" s="101"/>
      <c r="G18" s="100"/>
      <c r="H18" s="102"/>
      <c r="I18" s="103"/>
      <c r="J18" s="104" t="s">
        <v>70</v>
      </c>
      <c r="K18" s="105" t="s">
        <v>51</v>
      </c>
      <c r="L18" s="231"/>
      <c r="M18" s="166"/>
    </row>
    <row r="19" spans="1:13" s="88" customFormat="1" ht="18" customHeight="1" x14ac:dyDescent="0.2">
      <c r="A19" s="78"/>
      <c r="B19" s="106"/>
      <c r="C19" s="107"/>
      <c r="D19" s="81"/>
      <c r="E19" s="82"/>
      <c r="F19" s="83"/>
      <c r="G19" s="82"/>
      <c r="H19" s="84"/>
      <c r="I19" s="85"/>
      <c r="J19" s="82"/>
      <c r="K19" s="108"/>
      <c r="L19" s="230"/>
      <c r="M19" s="166"/>
    </row>
    <row r="20" spans="1:13" s="88" customFormat="1" ht="18" customHeight="1" x14ac:dyDescent="0.2">
      <c r="A20" s="90">
        <f>A14+1</f>
        <v>3</v>
      </c>
      <c r="B20" s="79">
        <f>MAX(B$7:B14)+1</f>
        <v>44744</v>
      </c>
      <c r="C20" s="226">
        <f>WEEKDAY(B20)</f>
        <v>7</v>
      </c>
      <c r="D20" s="81"/>
      <c r="E20" s="112"/>
      <c r="F20" s="83"/>
      <c r="G20" s="93"/>
      <c r="H20" s="110" t="s">
        <v>69</v>
      </c>
      <c r="I20" s="85"/>
      <c r="J20" s="82"/>
      <c r="K20" s="108"/>
      <c r="L20" s="236" t="s">
        <v>130</v>
      </c>
      <c r="M20" s="110"/>
    </row>
    <row r="21" spans="1:13" s="88" customFormat="1" ht="18" hidden="1" customHeight="1" x14ac:dyDescent="0.2">
      <c r="A21" s="90"/>
      <c r="B21" s="79"/>
      <c r="C21" s="91"/>
      <c r="D21" s="81"/>
      <c r="E21" s="112"/>
      <c r="F21" s="83"/>
      <c r="G21" s="93"/>
      <c r="H21" s="110"/>
      <c r="I21" s="85"/>
      <c r="J21" s="82"/>
      <c r="K21" s="108"/>
      <c r="L21" s="230"/>
      <c r="M21" s="166"/>
    </row>
    <row r="22" spans="1:13" s="88" customFormat="1" ht="18" customHeight="1" x14ac:dyDescent="0.2">
      <c r="A22" s="111"/>
      <c r="B22" s="97"/>
      <c r="C22" s="98"/>
      <c r="D22" s="99"/>
      <c r="E22" s="100"/>
      <c r="F22" s="101"/>
      <c r="G22" s="100"/>
      <c r="H22" s="102"/>
      <c r="I22" s="103"/>
      <c r="J22" s="104" t="s">
        <v>71</v>
      </c>
      <c r="K22" s="105" t="s">
        <v>51</v>
      </c>
      <c r="L22" s="231"/>
      <c r="M22" s="166"/>
    </row>
    <row r="23" spans="1:13" s="88" customFormat="1" ht="18" customHeight="1" x14ac:dyDescent="0.2">
      <c r="A23" s="78"/>
      <c r="B23" s="106"/>
      <c r="C23" s="107"/>
      <c r="D23" s="81"/>
      <c r="E23" s="93"/>
      <c r="F23" s="113"/>
      <c r="G23" s="114"/>
      <c r="H23" s="109"/>
      <c r="I23" s="114"/>
      <c r="J23" s="82"/>
      <c r="K23" s="108"/>
      <c r="L23" s="230"/>
      <c r="M23" s="166"/>
    </row>
    <row r="24" spans="1:13" s="88" customFormat="1" ht="18" customHeight="1" x14ac:dyDescent="0.2">
      <c r="A24" s="90">
        <f>A20+1</f>
        <v>4</v>
      </c>
      <c r="B24" s="79">
        <f>MAX(B$7:B20)+1</f>
        <v>44745</v>
      </c>
      <c r="C24" s="226">
        <f>WEEKDAY(B24)</f>
        <v>1</v>
      </c>
      <c r="D24" s="81"/>
      <c r="E24" s="112"/>
      <c r="F24" s="83"/>
      <c r="G24" s="82"/>
      <c r="H24" s="110" t="s">
        <v>69</v>
      </c>
      <c r="I24" s="93"/>
      <c r="J24" s="82"/>
      <c r="K24" s="108"/>
      <c r="L24" s="236" t="s">
        <v>130</v>
      </c>
      <c r="M24" s="167"/>
    </row>
    <row r="25" spans="1:13" s="88" customFormat="1" ht="18" customHeight="1" x14ac:dyDescent="0.2">
      <c r="A25" s="111"/>
      <c r="B25" s="97"/>
      <c r="C25" s="98"/>
      <c r="D25" s="99"/>
      <c r="E25" s="100"/>
      <c r="F25" s="101"/>
      <c r="G25" s="115"/>
      <c r="H25" s="116"/>
      <c r="I25" s="115"/>
      <c r="J25" s="104" t="s">
        <v>67</v>
      </c>
      <c r="K25" s="117" t="s">
        <v>57</v>
      </c>
      <c r="L25" s="231"/>
      <c r="M25" s="166"/>
    </row>
    <row r="26" spans="1:13" s="88" customFormat="1" ht="18" customHeight="1" x14ac:dyDescent="0.2">
      <c r="A26" s="78"/>
      <c r="B26" s="106"/>
      <c r="C26" s="107"/>
      <c r="D26" s="81"/>
      <c r="E26" s="93"/>
      <c r="F26" s="113"/>
      <c r="G26" s="114"/>
      <c r="H26" s="109"/>
      <c r="I26" s="114"/>
      <c r="J26" s="82"/>
      <c r="K26" s="108"/>
      <c r="L26" s="230"/>
      <c r="M26" s="166"/>
    </row>
    <row r="27" spans="1:13" s="88" customFormat="1" ht="18" customHeight="1" x14ac:dyDescent="0.2">
      <c r="A27" s="90">
        <f>A24+1</f>
        <v>5</v>
      </c>
      <c r="B27" s="79">
        <f>MAX(B$7:B24)+1</f>
        <v>44746</v>
      </c>
      <c r="C27" s="226">
        <f>WEEKDAY(B27)</f>
        <v>2</v>
      </c>
      <c r="D27" s="81"/>
      <c r="E27" s="112"/>
      <c r="F27" s="83"/>
      <c r="G27" s="82"/>
      <c r="H27" s="110" t="s">
        <v>69</v>
      </c>
      <c r="I27" s="93"/>
      <c r="J27" s="82"/>
      <c r="K27" s="108"/>
      <c r="L27" s="236" t="s">
        <v>130</v>
      </c>
      <c r="M27" s="166"/>
    </row>
    <row r="28" spans="1:13" s="88" customFormat="1" ht="18" customHeight="1" x14ac:dyDescent="0.2">
      <c r="A28" s="111"/>
      <c r="B28" s="225" t="s">
        <v>124</v>
      </c>
      <c r="C28" s="98"/>
      <c r="D28" s="99"/>
      <c r="E28" s="100"/>
      <c r="F28" s="101"/>
      <c r="G28" s="115"/>
      <c r="H28" s="116"/>
      <c r="I28" s="115"/>
      <c r="J28" s="104" t="s">
        <v>67</v>
      </c>
      <c r="K28" s="117" t="s">
        <v>57</v>
      </c>
      <c r="L28" s="231"/>
      <c r="M28" s="166"/>
    </row>
    <row r="29" spans="1:13" s="88" customFormat="1" ht="18" customHeight="1" x14ac:dyDescent="0.2">
      <c r="A29" s="78"/>
      <c r="B29" s="106"/>
      <c r="C29" s="107"/>
      <c r="D29" s="81"/>
      <c r="E29" s="93"/>
      <c r="F29" s="113"/>
      <c r="G29" s="114"/>
      <c r="H29" s="109"/>
      <c r="I29" s="114"/>
      <c r="J29" s="82"/>
      <c r="K29" s="108"/>
      <c r="L29" s="230"/>
      <c r="M29" s="166"/>
    </row>
    <row r="30" spans="1:13" s="88" customFormat="1" ht="18" customHeight="1" x14ac:dyDescent="0.2">
      <c r="A30" s="90">
        <f>A27+1</f>
        <v>6</v>
      </c>
      <c r="B30" s="79">
        <f>MAX(B$7:B28)+1</f>
        <v>44747</v>
      </c>
      <c r="C30" s="91">
        <f>WEEKDAY(B30)</f>
        <v>3</v>
      </c>
      <c r="D30" s="81"/>
      <c r="E30" s="112"/>
      <c r="F30" s="83"/>
      <c r="G30" s="82"/>
      <c r="H30" s="110" t="s">
        <v>69</v>
      </c>
      <c r="I30" s="93"/>
      <c r="J30" s="82"/>
      <c r="K30" s="108"/>
      <c r="L30" s="236" t="s">
        <v>130</v>
      </c>
      <c r="M30" s="166"/>
    </row>
    <row r="31" spans="1:13" s="88" customFormat="1" ht="18" customHeight="1" x14ac:dyDescent="0.2">
      <c r="A31" s="111"/>
      <c r="B31" s="97"/>
      <c r="C31" s="98"/>
      <c r="D31" s="99"/>
      <c r="E31" s="100"/>
      <c r="F31" s="101"/>
      <c r="G31" s="115"/>
      <c r="H31" s="116"/>
      <c r="I31" s="115"/>
      <c r="J31" s="104" t="s">
        <v>70</v>
      </c>
      <c r="K31" s="117" t="s">
        <v>57</v>
      </c>
      <c r="L31" s="231"/>
      <c r="M31" s="166"/>
    </row>
    <row r="32" spans="1:13" s="88" customFormat="1" ht="18" customHeight="1" x14ac:dyDescent="0.2">
      <c r="A32" s="78"/>
      <c r="B32" s="106"/>
      <c r="C32" s="107"/>
      <c r="D32" s="81"/>
      <c r="E32" s="93"/>
      <c r="F32" s="113"/>
      <c r="G32" s="114"/>
      <c r="H32" s="109"/>
      <c r="I32" s="114"/>
      <c r="J32" s="82"/>
      <c r="K32" s="108"/>
      <c r="L32" s="230"/>
      <c r="M32" s="166"/>
    </row>
    <row r="33" spans="1:13" s="88" customFormat="1" ht="18" customHeight="1" x14ac:dyDescent="0.2">
      <c r="A33" s="90">
        <f>A30+1</f>
        <v>7</v>
      </c>
      <c r="B33" s="79">
        <f>MAX(B$7:B31)+1</f>
        <v>44748</v>
      </c>
      <c r="C33" s="91">
        <f>WEEKDAY(B33)</f>
        <v>4</v>
      </c>
      <c r="D33" s="81"/>
      <c r="E33" s="112"/>
      <c r="F33" s="83"/>
      <c r="G33" s="82"/>
      <c r="H33" s="110" t="s">
        <v>69</v>
      </c>
      <c r="I33" s="93"/>
      <c r="J33" s="82"/>
      <c r="K33" s="108"/>
      <c r="L33" s="236" t="s">
        <v>130</v>
      </c>
      <c r="M33" s="166"/>
    </row>
    <row r="34" spans="1:13" s="88" customFormat="1" ht="18" customHeight="1" x14ac:dyDescent="0.2">
      <c r="A34" s="111"/>
      <c r="B34" s="97"/>
      <c r="C34" s="98"/>
      <c r="D34" s="99"/>
      <c r="E34" s="100"/>
      <c r="F34" s="101"/>
      <c r="G34" s="115"/>
      <c r="H34" s="116"/>
      <c r="I34" s="115"/>
      <c r="J34" s="104" t="s">
        <v>67</v>
      </c>
      <c r="K34" s="117" t="s">
        <v>57</v>
      </c>
      <c r="L34" s="231"/>
      <c r="M34" s="166"/>
    </row>
    <row r="35" spans="1:13" s="88" customFormat="1" ht="18" customHeight="1" x14ac:dyDescent="0.2">
      <c r="A35" s="78"/>
      <c r="B35" s="106"/>
      <c r="C35" s="107"/>
      <c r="D35" s="81"/>
      <c r="E35" s="93"/>
      <c r="F35" s="113"/>
      <c r="G35" s="114"/>
      <c r="H35" s="109"/>
      <c r="I35" s="114"/>
      <c r="J35" s="82"/>
      <c r="K35" s="108"/>
      <c r="L35" s="230"/>
      <c r="M35" s="166"/>
    </row>
    <row r="36" spans="1:13" s="88" customFormat="1" ht="18" customHeight="1" x14ac:dyDescent="0.2">
      <c r="A36" s="90">
        <f>A33+1</f>
        <v>8</v>
      </c>
      <c r="B36" s="79">
        <f>MAX(B$7:B34)+1</f>
        <v>44749</v>
      </c>
      <c r="C36" s="91">
        <f>WEEKDAY(B36)</f>
        <v>5</v>
      </c>
      <c r="D36" s="81"/>
      <c r="E36" s="112"/>
      <c r="F36" s="83"/>
      <c r="G36" s="82"/>
      <c r="H36" s="110" t="s">
        <v>69</v>
      </c>
      <c r="I36" s="93"/>
      <c r="J36" s="82"/>
      <c r="K36" s="108"/>
      <c r="L36" s="236" t="s">
        <v>130</v>
      </c>
      <c r="M36" s="166"/>
    </row>
    <row r="37" spans="1:13" s="88" customFormat="1" ht="18" customHeight="1" x14ac:dyDescent="0.2">
      <c r="A37" s="111"/>
      <c r="B37" s="97"/>
      <c r="C37" s="98"/>
      <c r="D37" s="99"/>
      <c r="E37" s="100"/>
      <c r="F37" s="101"/>
      <c r="G37" s="115"/>
      <c r="H37" s="116"/>
      <c r="I37" s="115"/>
      <c r="J37" s="104" t="s">
        <v>67</v>
      </c>
      <c r="K37" s="117" t="s">
        <v>57</v>
      </c>
      <c r="L37" s="231"/>
      <c r="M37" s="166"/>
    </row>
    <row r="38" spans="1:13" s="88" customFormat="1" ht="18" customHeight="1" x14ac:dyDescent="0.2">
      <c r="A38" s="78"/>
      <c r="B38" s="106"/>
      <c r="C38" s="107"/>
      <c r="D38" s="81"/>
      <c r="E38" s="93"/>
      <c r="F38" s="113"/>
      <c r="G38" s="114"/>
      <c r="H38" s="109"/>
      <c r="I38" s="114"/>
      <c r="J38" s="82"/>
      <c r="K38" s="108"/>
      <c r="L38" s="230"/>
      <c r="M38" s="166"/>
    </row>
    <row r="39" spans="1:13" s="88" customFormat="1" ht="18" customHeight="1" x14ac:dyDescent="0.2">
      <c r="A39" s="90">
        <f>A36+1</f>
        <v>9</v>
      </c>
      <c r="B39" s="79">
        <f>MAX(B$7:B37)+1</f>
        <v>44750</v>
      </c>
      <c r="C39" s="91">
        <f>WEEKDAY(B39)</f>
        <v>6</v>
      </c>
      <c r="D39" s="81"/>
      <c r="E39" s="112"/>
      <c r="F39" s="83"/>
      <c r="G39" s="82"/>
      <c r="H39" s="110" t="s">
        <v>69</v>
      </c>
      <c r="I39" s="93"/>
      <c r="J39" s="82"/>
      <c r="K39" s="108"/>
      <c r="L39" s="236" t="s">
        <v>130</v>
      </c>
      <c r="M39" s="166"/>
    </row>
    <row r="40" spans="1:13" s="88" customFormat="1" ht="18" customHeight="1" x14ac:dyDescent="0.2">
      <c r="A40" s="90"/>
      <c r="B40" s="79"/>
      <c r="C40" s="91"/>
      <c r="D40" s="81"/>
      <c r="E40" s="112"/>
      <c r="F40" s="83"/>
      <c r="G40" s="82"/>
      <c r="H40" s="110" t="s">
        <v>76</v>
      </c>
      <c r="I40" s="93"/>
      <c r="J40" s="82"/>
      <c r="K40" s="108"/>
      <c r="L40" s="230"/>
      <c r="M40" s="166"/>
    </row>
    <row r="41" spans="1:13" s="88" customFormat="1" ht="18" customHeight="1" x14ac:dyDescent="0.2">
      <c r="A41" s="111"/>
      <c r="B41" s="97"/>
      <c r="C41" s="98"/>
      <c r="D41" s="99"/>
      <c r="E41" s="100"/>
      <c r="F41" s="101"/>
      <c r="G41" s="115"/>
      <c r="H41" s="116"/>
      <c r="I41" s="115"/>
      <c r="J41" s="104" t="s">
        <v>67</v>
      </c>
      <c r="K41" s="117" t="s">
        <v>57</v>
      </c>
      <c r="L41" s="231"/>
      <c r="M41" s="166"/>
    </row>
    <row r="42" spans="1:13" s="88" customFormat="1" ht="18" customHeight="1" x14ac:dyDescent="0.2">
      <c r="A42" s="78"/>
      <c r="B42" s="106"/>
      <c r="C42" s="107"/>
      <c r="D42" s="81"/>
      <c r="E42" s="93"/>
      <c r="F42" s="113"/>
      <c r="G42" s="114"/>
      <c r="H42" s="109"/>
      <c r="I42" s="114"/>
      <c r="J42" s="82"/>
      <c r="K42" s="108"/>
      <c r="L42" s="230"/>
      <c r="M42" s="166"/>
    </row>
    <row r="43" spans="1:13" s="88" customFormat="1" ht="18" customHeight="1" x14ac:dyDescent="0.2">
      <c r="A43" s="90">
        <f>A39+1</f>
        <v>10</v>
      </c>
      <c r="B43" s="79">
        <f>MAX(B$7:B41)+1</f>
        <v>44751</v>
      </c>
      <c r="C43" s="226">
        <f>WEEKDAY(B43)</f>
        <v>7</v>
      </c>
      <c r="D43" s="81"/>
      <c r="E43" s="112"/>
      <c r="F43" s="83"/>
      <c r="G43" s="82"/>
      <c r="H43" s="110" t="s">
        <v>69</v>
      </c>
      <c r="I43" s="93"/>
      <c r="J43" s="82"/>
      <c r="K43" s="108"/>
      <c r="L43" s="236" t="s">
        <v>130</v>
      </c>
      <c r="M43" s="166"/>
    </row>
    <row r="44" spans="1:13" s="88" customFormat="1" ht="18" customHeight="1" x14ac:dyDescent="0.2">
      <c r="A44" s="111"/>
      <c r="B44" s="97"/>
      <c r="C44" s="98"/>
      <c r="D44" s="99"/>
      <c r="E44" s="100"/>
      <c r="F44" s="101"/>
      <c r="G44" s="115"/>
      <c r="H44" s="116"/>
      <c r="I44" s="115"/>
      <c r="J44" s="104" t="s">
        <v>67</v>
      </c>
      <c r="K44" s="117" t="s">
        <v>57</v>
      </c>
      <c r="L44" s="231"/>
      <c r="M44" s="166"/>
    </row>
    <row r="45" spans="1:13" s="88" customFormat="1" ht="18" customHeight="1" x14ac:dyDescent="0.2">
      <c r="A45" s="78"/>
      <c r="B45" s="106"/>
      <c r="C45" s="107"/>
      <c r="D45" s="81"/>
      <c r="E45" s="93"/>
      <c r="F45" s="113"/>
      <c r="G45" s="114"/>
      <c r="H45" s="109"/>
      <c r="I45" s="114"/>
      <c r="J45" s="82"/>
      <c r="K45" s="108"/>
      <c r="L45" s="230"/>
      <c r="M45" s="166"/>
    </row>
    <row r="46" spans="1:13" s="88" customFormat="1" ht="18" customHeight="1" x14ac:dyDescent="0.2">
      <c r="A46" s="90">
        <f>A43+1</f>
        <v>11</v>
      </c>
      <c r="B46" s="79">
        <f>MAX(B$7:B43)+1</f>
        <v>44752</v>
      </c>
      <c r="C46" s="226">
        <f>WEEKDAY(B46)</f>
        <v>1</v>
      </c>
      <c r="D46" s="217">
        <v>0.54513888888888895</v>
      </c>
      <c r="E46" s="223" t="s">
        <v>28</v>
      </c>
      <c r="F46" s="224" t="s">
        <v>55</v>
      </c>
      <c r="G46" s="221" t="s">
        <v>75</v>
      </c>
      <c r="H46" s="110"/>
      <c r="I46" s="93"/>
      <c r="J46" s="82"/>
      <c r="K46" s="108"/>
      <c r="L46" s="236" t="s">
        <v>128</v>
      </c>
      <c r="M46" s="166"/>
    </row>
    <row r="47" spans="1:13" s="88" customFormat="1" ht="18" customHeight="1" x14ac:dyDescent="0.2">
      <c r="A47" s="90"/>
      <c r="B47" s="79"/>
      <c r="C47" s="91"/>
      <c r="D47" s="217">
        <v>0.67013888888888884</v>
      </c>
      <c r="E47" s="223" t="s">
        <v>60</v>
      </c>
      <c r="F47" s="224" t="s">
        <v>61</v>
      </c>
      <c r="G47" s="166"/>
      <c r="H47" s="110"/>
      <c r="I47" s="93"/>
      <c r="J47" s="82"/>
      <c r="K47" s="108"/>
      <c r="L47" s="230"/>
      <c r="M47" s="166"/>
    </row>
    <row r="48" spans="1:13" s="88" customFormat="1" ht="18" customHeight="1" thickBot="1" x14ac:dyDescent="0.25">
      <c r="A48" s="198"/>
      <c r="B48" s="134"/>
      <c r="C48" s="135"/>
      <c r="D48" s="136"/>
      <c r="E48" s="137"/>
      <c r="F48" s="138"/>
      <c r="G48" s="140"/>
      <c r="H48" s="139"/>
      <c r="I48" s="140"/>
      <c r="J48" s="137"/>
      <c r="K48" s="141"/>
      <c r="L48" s="234"/>
      <c r="M48" s="166"/>
    </row>
    <row r="49" spans="1:13" s="120" customFormat="1" ht="18" customHeight="1" x14ac:dyDescent="0.2">
      <c r="A49" s="142"/>
      <c r="B49" s="150"/>
      <c r="C49" s="151"/>
      <c r="D49" s="152"/>
      <c r="E49" s="153"/>
      <c r="F49" s="153"/>
      <c r="G49" s="153"/>
      <c r="H49" s="153"/>
      <c r="I49" s="154"/>
      <c r="J49" s="155"/>
      <c r="K49" s="153"/>
      <c r="M49" s="161"/>
    </row>
    <row r="50" spans="1:13" s="120" customFormat="1" ht="18" customHeight="1" x14ac:dyDescent="0.55000000000000004">
      <c r="A50" s="142" t="s">
        <v>62</v>
      </c>
      <c r="B50" s="156"/>
      <c r="C50" s="157"/>
      <c r="D50" s="158"/>
      <c r="E50" s="159"/>
      <c r="F50" s="159"/>
      <c r="G50" s="159"/>
      <c r="H50" s="159"/>
      <c r="I50" s="159"/>
      <c r="J50" s="160"/>
      <c r="K50" s="161"/>
      <c r="L50" s="68"/>
      <c r="M50" s="161"/>
    </row>
    <row r="51" spans="1:13" x14ac:dyDescent="0.65">
      <c r="A51" s="197" t="s">
        <v>115</v>
      </c>
    </row>
    <row r="53" spans="1:13" s="72" customFormat="1" x14ac:dyDescent="0.65">
      <c r="A53" s="68"/>
      <c r="B53" s="68"/>
      <c r="C53" s="68"/>
      <c r="D53" s="68"/>
      <c r="E53" s="68"/>
      <c r="F53" s="162"/>
      <c r="G53" s="68"/>
      <c r="H53" s="68"/>
      <c r="I53" s="68"/>
      <c r="K53" s="68"/>
      <c r="L53" s="68"/>
      <c r="M53" s="165"/>
    </row>
    <row r="79" spans="1:1" x14ac:dyDescent="0.65">
      <c r="A79" s="64" t="s">
        <v>111</v>
      </c>
    </row>
  </sheetData>
  <mergeCells count="8">
    <mergeCell ref="L5:L6"/>
    <mergeCell ref="A3:L3"/>
    <mergeCell ref="A5:A6"/>
    <mergeCell ref="B5:B6"/>
    <mergeCell ref="C5:C6"/>
    <mergeCell ref="D5:D6"/>
    <mergeCell ref="E5:F6"/>
    <mergeCell ref="G5:K6"/>
  </mergeCells>
  <phoneticPr fontId="1"/>
  <printOptions horizontalCentered="1"/>
  <pageMargins left="0.59055118110236227" right="0.59055118110236227" top="0.59055118110236227" bottom="0.59055118110236227" header="0.31496062992125984" footer="0.31496062992125984"/>
  <pageSetup paperSize="9" scale="5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00FF"/>
    <pageSetUpPr fitToPage="1"/>
  </sheetPr>
  <dimension ref="A1:L85"/>
  <sheetViews>
    <sheetView view="pageBreakPreview" zoomScale="85" zoomScaleNormal="100" zoomScaleSheetLayoutView="85" workbookViewId="0">
      <selection activeCell="B5" sqref="B5:B6"/>
    </sheetView>
  </sheetViews>
  <sheetFormatPr defaultColWidth="9" defaultRowHeight="16" x14ac:dyDescent="0.55000000000000004"/>
  <cols>
    <col min="1" max="1" width="5.26953125" style="64" customWidth="1"/>
    <col min="2" max="2" width="11.36328125" style="65" customWidth="1"/>
    <col min="3" max="3" width="4.08984375" style="66" customWidth="1"/>
    <col min="4" max="4" width="10.81640625" style="67" customWidth="1"/>
    <col min="5" max="5" width="16.81640625" style="68" customWidth="1"/>
    <col min="6" max="6" width="3.36328125" style="68" customWidth="1"/>
    <col min="7" max="7" width="2.90625" style="68" customWidth="1"/>
    <col min="8" max="8" width="29.54296875" style="68" customWidth="1"/>
    <col min="9" max="9" width="16.81640625" style="68" customWidth="1"/>
    <col min="10" max="10" width="16.81640625" style="72" customWidth="1"/>
    <col min="11" max="11" width="4.08984375" style="68" customWidth="1"/>
    <col min="12" max="12" width="30.90625" style="68" customWidth="1"/>
    <col min="13" max="16384" width="9" style="68"/>
  </cols>
  <sheetData>
    <row r="1" spans="1:12" ht="21" customHeight="1" x14ac:dyDescent="0.55000000000000004">
      <c r="J1" s="69"/>
      <c r="K1" s="70"/>
    </row>
    <row r="2" spans="1:12" ht="7.5" customHeight="1" x14ac:dyDescent="0.55000000000000004">
      <c r="K2" s="73"/>
    </row>
    <row r="3" spans="1:12" s="74" customFormat="1" ht="27" customHeight="1" x14ac:dyDescent="0.2">
      <c r="A3" s="249" t="s">
        <v>119</v>
      </c>
      <c r="B3" s="249"/>
      <c r="C3" s="249"/>
      <c r="D3" s="249"/>
      <c r="E3" s="249"/>
      <c r="F3" s="249"/>
      <c r="G3" s="249"/>
      <c r="H3" s="249"/>
      <c r="I3" s="249"/>
      <c r="J3" s="249"/>
      <c r="K3" s="249"/>
      <c r="L3" s="249"/>
    </row>
    <row r="4" spans="1:12" s="74" customFormat="1" ht="18" customHeight="1" thickBot="1" x14ac:dyDescent="0.25">
      <c r="A4" s="76"/>
      <c r="B4" s="76"/>
      <c r="C4" s="143"/>
      <c r="D4" s="143"/>
      <c r="E4" s="143"/>
      <c r="F4" s="143"/>
      <c r="G4" s="143"/>
      <c r="H4" s="143"/>
      <c r="I4" s="143"/>
      <c r="J4" s="143"/>
      <c r="K4" s="143"/>
    </row>
    <row r="5" spans="1:12" s="72" customFormat="1" ht="21" customHeight="1" x14ac:dyDescent="0.55000000000000004">
      <c r="A5" s="250" t="s">
        <v>41</v>
      </c>
      <c r="B5" s="252" t="s">
        <v>42</v>
      </c>
      <c r="C5" s="254" t="s">
        <v>43</v>
      </c>
      <c r="D5" s="256" t="s">
        <v>44</v>
      </c>
      <c r="E5" s="258" t="s">
        <v>45</v>
      </c>
      <c r="F5" s="259"/>
      <c r="G5" s="266" t="s">
        <v>46</v>
      </c>
      <c r="H5" s="262"/>
      <c r="I5" s="262"/>
      <c r="J5" s="262"/>
      <c r="K5" s="263"/>
      <c r="L5" s="247" t="s">
        <v>126</v>
      </c>
    </row>
    <row r="6" spans="1:12" s="72" customFormat="1" ht="21" customHeight="1" thickBot="1" x14ac:dyDescent="0.6">
      <c r="A6" s="251"/>
      <c r="B6" s="253"/>
      <c r="C6" s="255"/>
      <c r="D6" s="257"/>
      <c r="E6" s="260"/>
      <c r="F6" s="261"/>
      <c r="G6" s="264"/>
      <c r="H6" s="264"/>
      <c r="I6" s="264"/>
      <c r="J6" s="264"/>
      <c r="K6" s="265"/>
      <c r="L6" s="248"/>
    </row>
    <row r="7" spans="1:12" s="88" customFormat="1" ht="16.5" customHeight="1" thickTop="1" x14ac:dyDescent="0.2">
      <c r="A7" s="78"/>
      <c r="B7" s="79"/>
      <c r="C7" s="80"/>
      <c r="D7" s="81"/>
      <c r="E7" s="82"/>
      <c r="F7" s="83"/>
      <c r="G7" s="82"/>
      <c r="H7" s="84"/>
      <c r="I7" s="85"/>
      <c r="J7" s="86"/>
      <c r="K7" s="87"/>
      <c r="L7" s="230"/>
    </row>
    <row r="8" spans="1:12" s="88" customFormat="1" ht="16.5" customHeight="1" x14ac:dyDescent="0.2">
      <c r="A8" s="90">
        <v>1</v>
      </c>
      <c r="B8" s="79">
        <v>44790</v>
      </c>
      <c r="C8" s="91">
        <f>WEEKDAY(B8)</f>
        <v>4</v>
      </c>
      <c r="D8" s="217">
        <v>0.72569444444444453</v>
      </c>
      <c r="E8" s="218" t="s">
        <v>47</v>
      </c>
      <c r="F8" s="219" t="s">
        <v>48</v>
      </c>
      <c r="G8" s="220" t="s">
        <v>116</v>
      </c>
      <c r="H8" s="84"/>
      <c r="I8" s="85"/>
      <c r="J8" s="94"/>
      <c r="K8" s="95"/>
      <c r="L8" s="230"/>
    </row>
    <row r="9" spans="1:12" s="88" customFormat="1" ht="16.5" customHeight="1" x14ac:dyDescent="0.2">
      <c r="A9" s="90"/>
      <c r="B9" s="79"/>
      <c r="C9" s="91"/>
      <c r="D9" s="217">
        <v>0.92708333333333337</v>
      </c>
      <c r="E9" s="218" t="s">
        <v>28</v>
      </c>
      <c r="F9" s="219" t="s">
        <v>49</v>
      </c>
      <c r="G9" s="221"/>
      <c r="H9" s="84"/>
      <c r="I9" s="85"/>
      <c r="J9" s="94"/>
      <c r="K9" s="95"/>
      <c r="L9" s="235" t="s">
        <v>127</v>
      </c>
    </row>
    <row r="10" spans="1:12" s="88" customFormat="1" ht="16.5" customHeight="1" x14ac:dyDescent="0.2">
      <c r="A10" s="96"/>
      <c r="B10" s="97"/>
      <c r="C10" s="98"/>
      <c r="D10" s="99"/>
      <c r="E10" s="100"/>
      <c r="F10" s="101"/>
      <c r="G10" s="100"/>
      <c r="H10" s="102"/>
      <c r="I10" s="103"/>
      <c r="J10" s="104" t="s">
        <v>67</v>
      </c>
      <c r="K10" s="105" t="s">
        <v>51</v>
      </c>
      <c r="L10" s="231"/>
    </row>
    <row r="11" spans="1:12" s="88" customFormat="1" ht="16.5" customHeight="1" x14ac:dyDescent="0.2">
      <c r="A11" s="78"/>
      <c r="B11" s="106"/>
      <c r="C11" s="107"/>
      <c r="D11" s="81"/>
      <c r="E11" s="82"/>
      <c r="F11" s="83"/>
      <c r="G11" s="82"/>
      <c r="H11" s="84"/>
      <c r="I11" s="85"/>
      <c r="J11" s="82"/>
      <c r="K11" s="108"/>
      <c r="L11" s="230"/>
    </row>
    <row r="12" spans="1:12" s="88" customFormat="1" ht="16.5" customHeight="1" x14ac:dyDescent="0.2">
      <c r="A12" s="90">
        <f>A8+1</f>
        <v>2</v>
      </c>
      <c r="B12" s="79">
        <f>MAX(B7:B$10)+1</f>
        <v>44791</v>
      </c>
      <c r="C12" s="91">
        <f>WEEKDAY(B12)</f>
        <v>5</v>
      </c>
      <c r="D12" s="222">
        <v>0.33333333333333331</v>
      </c>
      <c r="E12" s="218" t="s">
        <v>28</v>
      </c>
      <c r="F12" s="219" t="s">
        <v>55</v>
      </c>
      <c r="G12" s="221" t="s">
        <v>101</v>
      </c>
      <c r="H12" s="110"/>
      <c r="I12" s="85"/>
      <c r="J12" s="82"/>
      <c r="K12" s="108"/>
      <c r="L12" s="235" t="s">
        <v>127</v>
      </c>
    </row>
    <row r="13" spans="1:12" s="88" customFormat="1" ht="16.5" customHeight="1" x14ac:dyDescent="0.2">
      <c r="A13" s="90"/>
      <c r="B13" s="79"/>
      <c r="C13" s="91"/>
      <c r="D13" s="222">
        <v>0.36527777777777781</v>
      </c>
      <c r="E13" s="223" t="s">
        <v>50</v>
      </c>
      <c r="F13" s="219" t="s">
        <v>117</v>
      </c>
      <c r="G13" s="166"/>
      <c r="H13" s="110"/>
      <c r="I13" s="85"/>
      <c r="J13" s="82"/>
      <c r="K13" s="108"/>
      <c r="L13" s="230"/>
    </row>
    <row r="14" spans="1:12" s="88" customFormat="1" ht="16.5" customHeight="1" x14ac:dyDescent="0.2">
      <c r="A14" s="90"/>
      <c r="B14" s="79"/>
      <c r="C14" s="91"/>
      <c r="D14" s="81"/>
      <c r="E14" s="92"/>
      <c r="F14" s="83"/>
      <c r="G14" s="109"/>
      <c r="H14" s="110" t="s">
        <v>52</v>
      </c>
      <c r="I14" s="85"/>
      <c r="J14" s="82"/>
      <c r="K14" s="108"/>
      <c r="L14" s="236" t="s">
        <v>133</v>
      </c>
    </row>
    <row r="15" spans="1:12" s="88" customFormat="1" ht="16.5" customHeight="1" x14ac:dyDescent="0.2">
      <c r="A15" s="90"/>
      <c r="B15" s="79"/>
      <c r="C15" s="91"/>
      <c r="D15" s="81"/>
      <c r="E15" s="92"/>
      <c r="F15" s="83"/>
      <c r="G15" s="109"/>
      <c r="H15" s="110" t="s">
        <v>54</v>
      </c>
      <c r="I15" s="85"/>
      <c r="J15" s="82"/>
      <c r="K15" s="108"/>
      <c r="L15" s="236" t="s">
        <v>132</v>
      </c>
    </row>
    <row r="16" spans="1:12" s="88" customFormat="1" ht="16.5" customHeight="1" x14ac:dyDescent="0.2">
      <c r="A16" s="78"/>
      <c r="B16" s="106"/>
      <c r="C16" s="107"/>
      <c r="D16" s="81"/>
      <c r="E16" s="112"/>
      <c r="F16" s="83"/>
      <c r="G16" s="93"/>
      <c r="H16" s="110" t="s">
        <v>56</v>
      </c>
      <c r="I16" s="85"/>
      <c r="J16" s="82"/>
      <c r="K16" s="108"/>
      <c r="L16" s="230"/>
    </row>
    <row r="17" spans="1:12" s="88" customFormat="1" ht="16.5" customHeight="1" x14ac:dyDescent="0.2">
      <c r="A17" s="78"/>
      <c r="B17" s="106"/>
      <c r="C17" s="107"/>
      <c r="D17" s="81"/>
      <c r="E17" s="112"/>
      <c r="F17" s="83"/>
      <c r="G17" s="93"/>
      <c r="H17" s="110"/>
      <c r="I17" s="85"/>
      <c r="J17" s="82"/>
      <c r="K17" s="108"/>
      <c r="L17" s="230"/>
    </row>
    <row r="18" spans="1:12" s="88" customFormat="1" ht="16.5" customHeight="1" x14ac:dyDescent="0.2">
      <c r="A18" s="78"/>
      <c r="B18" s="106"/>
      <c r="C18" s="107"/>
      <c r="D18" s="81"/>
      <c r="E18" s="112"/>
      <c r="F18" s="83"/>
      <c r="G18" s="93"/>
      <c r="H18" s="110"/>
      <c r="I18" s="85"/>
      <c r="J18" s="82"/>
      <c r="K18" s="108"/>
      <c r="L18" s="230"/>
    </row>
    <row r="19" spans="1:12" s="88" customFormat="1" ht="16.5" customHeight="1" x14ac:dyDescent="0.2">
      <c r="A19" s="111"/>
      <c r="B19" s="97"/>
      <c r="C19" s="98"/>
      <c r="D19" s="99"/>
      <c r="E19" s="100"/>
      <c r="F19" s="101"/>
      <c r="G19" s="100"/>
      <c r="H19" s="102"/>
      <c r="I19" s="103"/>
      <c r="J19" s="104" t="s">
        <v>50</v>
      </c>
      <c r="K19" s="105" t="s">
        <v>51</v>
      </c>
      <c r="L19" s="231"/>
    </row>
    <row r="20" spans="1:12" s="88" customFormat="1" ht="16.5" customHeight="1" x14ac:dyDescent="0.2">
      <c r="A20" s="78"/>
      <c r="B20" s="106"/>
      <c r="C20" s="107"/>
      <c r="D20" s="81"/>
      <c r="E20" s="82"/>
      <c r="F20" s="83"/>
      <c r="G20" s="82"/>
      <c r="H20" s="84"/>
      <c r="I20" s="85"/>
      <c r="J20" s="82"/>
      <c r="K20" s="108"/>
      <c r="L20" s="230"/>
    </row>
    <row r="21" spans="1:12" s="88" customFormat="1" ht="16.5" customHeight="1" x14ac:dyDescent="0.2">
      <c r="A21" s="90">
        <f>A12+1</f>
        <v>3</v>
      </c>
      <c r="B21" s="79">
        <f>MAX(B$7:B12)+1</f>
        <v>44792</v>
      </c>
      <c r="C21" s="227">
        <f>WEEKDAY(B21)</f>
        <v>6</v>
      </c>
      <c r="D21" s="81"/>
      <c r="E21" s="112"/>
      <c r="F21" s="83"/>
      <c r="G21" s="93"/>
      <c r="H21" s="110" t="s">
        <v>56</v>
      </c>
      <c r="I21" s="85"/>
      <c r="J21" s="82"/>
      <c r="K21" s="108"/>
      <c r="L21" s="236" t="s">
        <v>132</v>
      </c>
    </row>
    <row r="22" spans="1:12" s="88" customFormat="1" ht="16.5" customHeight="1" x14ac:dyDescent="0.2">
      <c r="A22" s="90"/>
      <c r="B22" s="79"/>
      <c r="C22" s="91"/>
      <c r="D22" s="81"/>
      <c r="E22" s="112"/>
      <c r="F22" s="83"/>
      <c r="G22" s="93"/>
      <c r="H22" s="110"/>
      <c r="I22" s="85"/>
      <c r="J22" s="82"/>
      <c r="K22" s="108"/>
      <c r="L22" s="230"/>
    </row>
    <row r="23" spans="1:12" s="88" customFormat="1" ht="16.5" customHeight="1" x14ac:dyDescent="0.2">
      <c r="A23" s="111"/>
      <c r="B23" s="97"/>
      <c r="C23" s="98"/>
      <c r="D23" s="99"/>
      <c r="E23" s="100"/>
      <c r="F23" s="101"/>
      <c r="G23" s="100"/>
      <c r="H23" s="102"/>
      <c r="I23" s="103"/>
      <c r="J23" s="104" t="s">
        <v>50</v>
      </c>
      <c r="K23" s="105" t="s">
        <v>51</v>
      </c>
      <c r="L23" s="231"/>
    </row>
    <row r="24" spans="1:12" s="88" customFormat="1" ht="16.5" customHeight="1" x14ac:dyDescent="0.2">
      <c r="A24" s="78"/>
      <c r="B24" s="106"/>
      <c r="C24" s="107"/>
      <c r="D24" s="81"/>
      <c r="E24" s="93"/>
      <c r="F24" s="113"/>
      <c r="G24" s="114"/>
      <c r="H24" s="109"/>
      <c r="I24" s="114"/>
      <c r="J24" s="82"/>
      <c r="K24" s="108"/>
      <c r="L24" s="230"/>
    </row>
    <row r="25" spans="1:12" s="88" customFormat="1" ht="16.5" customHeight="1" x14ac:dyDescent="0.2">
      <c r="A25" s="90">
        <f>A21+1</f>
        <v>4</v>
      </c>
      <c r="B25" s="79">
        <f>MAX(B$7:B21)+1</f>
        <v>44793</v>
      </c>
      <c r="C25" s="226">
        <f>WEEKDAY(B25)</f>
        <v>7</v>
      </c>
      <c r="D25" s="81"/>
      <c r="E25" s="112"/>
      <c r="F25" s="83"/>
      <c r="G25" s="82"/>
      <c r="H25" s="110" t="s">
        <v>56</v>
      </c>
      <c r="I25" s="93"/>
      <c r="J25" s="82"/>
      <c r="K25" s="108"/>
      <c r="L25" s="236" t="s">
        <v>132</v>
      </c>
    </row>
    <row r="26" spans="1:12" s="88" customFormat="1" ht="16.5" customHeight="1" x14ac:dyDescent="0.2">
      <c r="A26" s="90"/>
      <c r="B26" s="79"/>
      <c r="C26" s="91"/>
      <c r="D26" s="81"/>
      <c r="E26" s="112"/>
      <c r="F26" s="83"/>
      <c r="G26" s="82"/>
      <c r="H26" s="110"/>
      <c r="I26" s="93"/>
      <c r="J26" s="82"/>
      <c r="K26" s="108"/>
      <c r="L26" s="230"/>
    </row>
    <row r="27" spans="1:12" s="88" customFormat="1" ht="16.5" customHeight="1" x14ac:dyDescent="0.2">
      <c r="A27" s="111"/>
      <c r="B27" s="97"/>
      <c r="C27" s="98"/>
      <c r="D27" s="99"/>
      <c r="E27" s="100"/>
      <c r="F27" s="101"/>
      <c r="G27" s="115"/>
      <c r="H27" s="116"/>
      <c r="I27" s="115"/>
      <c r="J27" s="104" t="s">
        <v>50</v>
      </c>
      <c r="K27" s="117" t="s">
        <v>57</v>
      </c>
      <c r="L27" s="231"/>
    </row>
    <row r="28" spans="1:12" s="88" customFormat="1" ht="16.5" customHeight="1" x14ac:dyDescent="0.2">
      <c r="A28" s="78"/>
      <c r="B28" s="106"/>
      <c r="C28" s="107"/>
      <c r="D28" s="81"/>
      <c r="E28" s="93"/>
      <c r="F28" s="113"/>
      <c r="G28" s="114"/>
      <c r="H28" s="109"/>
      <c r="I28" s="114"/>
      <c r="J28" s="82"/>
      <c r="K28" s="108"/>
      <c r="L28" s="230"/>
    </row>
    <row r="29" spans="1:12" s="88" customFormat="1" ht="16.5" customHeight="1" x14ac:dyDescent="0.2">
      <c r="A29" s="90">
        <f>A25+1</f>
        <v>5</v>
      </c>
      <c r="B29" s="79">
        <f>MAX(B$7:B25)+1</f>
        <v>44794</v>
      </c>
      <c r="C29" s="226">
        <f>WEEKDAY(B29)</f>
        <v>1</v>
      </c>
      <c r="D29" s="81"/>
      <c r="E29" s="112"/>
      <c r="F29" s="83"/>
      <c r="G29" s="82"/>
      <c r="H29" s="110" t="s">
        <v>56</v>
      </c>
      <c r="I29" s="93"/>
      <c r="J29" s="82"/>
      <c r="K29" s="108"/>
      <c r="L29" s="236" t="s">
        <v>132</v>
      </c>
    </row>
    <row r="30" spans="1:12" s="88" customFormat="1" ht="16.5" customHeight="1" x14ac:dyDescent="0.2">
      <c r="A30" s="90"/>
      <c r="B30" s="79"/>
      <c r="C30" s="91"/>
      <c r="D30" s="81"/>
      <c r="E30" s="112"/>
      <c r="F30" s="83"/>
      <c r="G30" s="82"/>
      <c r="H30" s="110"/>
      <c r="I30" s="93"/>
      <c r="J30" s="82"/>
      <c r="K30" s="108"/>
      <c r="L30" s="230"/>
    </row>
    <row r="31" spans="1:12" s="88" customFormat="1" ht="16.5" customHeight="1" x14ac:dyDescent="0.2">
      <c r="A31" s="111"/>
      <c r="B31" s="97"/>
      <c r="C31" s="98"/>
      <c r="D31" s="99"/>
      <c r="E31" s="100"/>
      <c r="F31" s="101"/>
      <c r="G31" s="115"/>
      <c r="H31" s="116"/>
      <c r="I31" s="115"/>
      <c r="J31" s="104" t="s">
        <v>50</v>
      </c>
      <c r="K31" s="117" t="s">
        <v>57</v>
      </c>
      <c r="L31" s="233"/>
    </row>
    <row r="32" spans="1:12" s="120" customFormat="1" ht="16.5" customHeight="1" x14ac:dyDescent="0.2">
      <c r="A32" s="118"/>
      <c r="B32" s="79"/>
      <c r="C32" s="80"/>
      <c r="D32" s="81"/>
      <c r="E32" s="93"/>
      <c r="F32" s="113"/>
      <c r="G32" s="82"/>
      <c r="H32" s="109"/>
      <c r="I32" s="119"/>
      <c r="J32" s="82"/>
      <c r="K32" s="108"/>
      <c r="L32" s="232"/>
    </row>
    <row r="33" spans="1:12" s="120" customFormat="1" ht="16.5" customHeight="1" x14ac:dyDescent="0.2">
      <c r="A33" s="90">
        <f>A29+1</f>
        <v>6</v>
      </c>
      <c r="B33" s="79">
        <f>MAX(B$7:B29)+1</f>
        <v>44795</v>
      </c>
      <c r="C33" s="91">
        <f>WEEKDAY(B33)</f>
        <v>2</v>
      </c>
      <c r="D33" s="81"/>
      <c r="E33" s="112"/>
      <c r="F33" s="113"/>
      <c r="G33" s="93"/>
      <c r="H33" s="110" t="s">
        <v>56</v>
      </c>
      <c r="I33" s="119"/>
      <c r="J33" s="82"/>
      <c r="K33" s="108"/>
      <c r="L33" s="236" t="s">
        <v>132</v>
      </c>
    </row>
    <row r="34" spans="1:12" s="120" customFormat="1" ht="16.5" customHeight="1" x14ac:dyDescent="0.2">
      <c r="A34" s="90"/>
      <c r="B34" s="79"/>
      <c r="C34" s="91"/>
      <c r="D34" s="81"/>
      <c r="E34" s="112"/>
      <c r="F34" s="113"/>
      <c r="G34" s="93"/>
      <c r="H34" s="110"/>
      <c r="I34" s="119"/>
      <c r="J34" s="82"/>
      <c r="K34" s="108"/>
      <c r="L34" s="232"/>
    </row>
    <row r="35" spans="1:12" s="120" customFormat="1" ht="16.5" customHeight="1" x14ac:dyDescent="0.2">
      <c r="A35" s="122"/>
      <c r="B35" s="97"/>
      <c r="C35" s="98"/>
      <c r="D35" s="99"/>
      <c r="E35" s="100"/>
      <c r="F35" s="101"/>
      <c r="G35" s="100"/>
      <c r="H35" s="116"/>
      <c r="I35" s="115"/>
      <c r="J35" s="104" t="s">
        <v>50</v>
      </c>
      <c r="K35" s="117" t="s">
        <v>57</v>
      </c>
      <c r="L35" s="233"/>
    </row>
    <row r="36" spans="1:12" s="120" customFormat="1" ht="16.5" customHeight="1" x14ac:dyDescent="0.2">
      <c r="A36" s="123"/>
      <c r="B36" s="106"/>
      <c r="C36" s="107"/>
      <c r="D36" s="81"/>
      <c r="E36" s="82"/>
      <c r="F36" s="83"/>
      <c r="G36" s="82"/>
      <c r="H36" s="109"/>
      <c r="I36" s="119"/>
      <c r="J36" s="82"/>
      <c r="K36" s="108"/>
      <c r="L36" s="232"/>
    </row>
    <row r="37" spans="1:12" s="120" customFormat="1" ht="16.5" customHeight="1" x14ac:dyDescent="0.2">
      <c r="A37" s="90">
        <f>A33+1</f>
        <v>7</v>
      </c>
      <c r="B37" s="79">
        <f>MAX(B$7:B35)+1</f>
        <v>44796</v>
      </c>
      <c r="C37" s="91">
        <f>WEEKDAY(B37)</f>
        <v>3</v>
      </c>
      <c r="D37" s="81"/>
      <c r="E37" s="92"/>
      <c r="F37" s="83"/>
      <c r="G37" s="93"/>
      <c r="H37" s="110" t="s">
        <v>56</v>
      </c>
      <c r="I37" s="119"/>
      <c r="J37" s="93"/>
      <c r="K37" s="124"/>
      <c r="L37" s="236" t="s">
        <v>132</v>
      </c>
    </row>
    <row r="38" spans="1:12" s="120" customFormat="1" ht="16.5" customHeight="1" x14ac:dyDescent="0.2">
      <c r="A38" s="90"/>
      <c r="B38" s="79"/>
      <c r="C38" s="91"/>
      <c r="D38" s="81"/>
      <c r="E38" s="92"/>
      <c r="F38" s="83"/>
      <c r="G38" s="93"/>
      <c r="H38" s="110"/>
      <c r="I38" s="119"/>
      <c r="J38" s="93"/>
      <c r="K38" s="124"/>
      <c r="L38" s="232"/>
    </row>
    <row r="39" spans="1:12" s="120" customFormat="1" ht="16.5" customHeight="1" x14ac:dyDescent="0.2">
      <c r="A39" s="125"/>
      <c r="B39" s="97"/>
      <c r="C39" s="98"/>
      <c r="D39" s="99"/>
      <c r="E39" s="126"/>
      <c r="F39" s="127"/>
      <c r="G39" s="100"/>
      <c r="H39" s="116"/>
      <c r="I39" s="115"/>
      <c r="J39" s="104" t="s">
        <v>50</v>
      </c>
      <c r="K39" s="117" t="s">
        <v>57</v>
      </c>
      <c r="L39" s="233"/>
    </row>
    <row r="40" spans="1:12" s="120" customFormat="1" ht="16.5" customHeight="1" x14ac:dyDescent="0.2">
      <c r="A40" s="118"/>
      <c r="B40" s="79"/>
      <c r="C40" s="80"/>
      <c r="D40" s="81"/>
      <c r="E40" s="93"/>
      <c r="F40" s="113"/>
      <c r="G40" s="82"/>
      <c r="H40" s="109"/>
      <c r="I40" s="119"/>
      <c r="J40" s="82"/>
      <c r="K40" s="108"/>
      <c r="L40" s="232"/>
    </row>
    <row r="41" spans="1:12" s="120" customFormat="1" ht="16.5" customHeight="1" x14ac:dyDescent="0.2">
      <c r="A41" s="90">
        <f>A37+1</f>
        <v>8</v>
      </c>
      <c r="B41" s="79">
        <f>MAX(B$7:B37)+1</f>
        <v>44797</v>
      </c>
      <c r="C41" s="91">
        <f>WEEKDAY(B41)</f>
        <v>4</v>
      </c>
      <c r="D41" s="81"/>
      <c r="E41" s="112"/>
      <c r="F41" s="113"/>
      <c r="G41" s="93"/>
      <c r="H41" s="110" t="s">
        <v>56</v>
      </c>
      <c r="I41" s="119"/>
      <c r="J41" s="82"/>
      <c r="K41" s="108"/>
      <c r="L41" s="236" t="s">
        <v>132</v>
      </c>
    </row>
    <row r="42" spans="1:12" s="120" customFormat="1" ht="16.5" customHeight="1" x14ac:dyDescent="0.2">
      <c r="A42" s="90"/>
      <c r="B42" s="79"/>
      <c r="C42" s="91"/>
      <c r="D42" s="81"/>
      <c r="E42" s="112"/>
      <c r="F42" s="113"/>
      <c r="G42" s="93"/>
      <c r="H42" s="110"/>
      <c r="I42" s="119"/>
      <c r="J42" s="82"/>
      <c r="K42" s="108"/>
      <c r="L42" s="232"/>
    </row>
    <row r="43" spans="1:12" s="120" customFormat="1" ht="16.5" customHeight="1" x14ac:dyDescent="0.2">
      <c r="A43" s="122"/>
      <c r="B43" s="97"/>
      <c r="C43" s="98"/>
      <c r="D43" s="99"/>
      <c r="E43" s="100"/>
      <c r="F43" s="101"/>
      <c r="G43" s="100"/>
      <c r="H43" s="116"/>
      <c r="I43" s="115"/>
      <c r="J43" s="104" t="s">
        <v>50</v>
      </c>
      <c r="K43" s="117" t="s">
        <v>57</v>
      </c>
      <c r="L43" s="233"/>
    </row>
    <row r="44" spans="1:12" s="120" customFormat="1" ht="16.5" customHeight="1" x14ac:dyDescent="0.2">
      <c r="A44" s="123"/>
      <c r="B44" s="106"/>
      <c r="C44" s="107"/>
      <c r="D44" s="81"/>
      <c r="E44" s="82"/>
      <c r="F44" s="128"/>
      <c r="G44" s="82"/>
      <c r="H44" s="109"/>
      <c r="I44" s="119"/>
      <c r="J44" s="82"/>
      <c r="K44" s="108"/>
      <c r="L44" s="232"/>
    </row>
    <row r="45" spans="1:12" s="120" customFormat="1" ht="16.5" customHeight="1" x14ac:dyDescent="0.2">
      <c r="A45" s="90">
        <f>A41+1</f>
        <v>9</v>
      </c>
      <c r="B45" s="79">
        <f>MAX(B$7:B43)+1</f>
        <v>44798</v>
      </c>
      <c r="C45" s="91">
        <f>WEEKDAY(B45)</f>
        <v>5</v>
      </c>
      <c r="D45" s="81"/>
      <c r="E45" s="112"/>
      <c r="F45" s="83"/>
      <c r="G45" s="93"/>
      <c r="H45" s="110" t="s">
        <v>56</v>
      </c>
      <c r="I45" s="119"/>
      <c r="J45" s="82"/>
      <c r="K45" s="108"/>
      <c r="L45" s="236" t="s">
        <v>132</v>
      </c>
    </row>
    <row r="46" spans="1:12" s="120" customFormat="1" ht="16.5" customHeight="1" x14ac:dyDescent="0.2">
      <c r="A46" s="90"/>
      <c r="B46" s="79"/>
      <c r="C46" s="91"/>
      <c r="D46" s="81"/>
      <c r="E46" s="112"/>
      <c r="F46" s="83"/>
      <c r="G46" s="93"/>
      <c r="H46" s="110"/>
      <c r="I46" s="119"/>
      <c r="J46" s="82"/>
      <c r="K46" s="108"/>
      <c r="L46" s="232"/>
    </row>
    <row r="47" spans="1:12" s="120" customFormat="1" ht="16.5" customHeight="1" x14ac:dyDescent="0.2">
      <c r="A47" s="125"/>
      <c r="B47" s="97"/>
      <c r="C47" s="98"/>
      <c r="D47" s="99"/>
      <c r="E47" s="126"/>
      <c r="F47" s="127"/>
      <c r="G47" s="100"/>
      <c r="H47" s="116"/>
      <c r="I47" s="115"/>
      <c r="J47" s="104" t="s">
        <v>50</v>
      </c>
      <c r="K47" s="117" t="s">
        <v>57</v>
      </c>
      <c r="L47" s="233"/>
    </row>
    <row r="48" spans="1:12" s="120" customFormat="1" ht="16.5" customHeight="1" x14ac:dyDescent="0.2">
      <c r="A48" s="123"/>
      <c r="B48" s="106"/>
      <c r="C48" s="107"/>
      <c r="D48" s="81"/>
      <c r="E48" s="82"/>
      <c r="F48" s="128"/>
      <c r="G48" s="82"/>
      <c r="H48" s="109"/>
      <c r="I48" s="119"/>
      <c r="J48" s="82"/>
      <c r="K48" s="108"/>
      <c r="L48" s="232"/>
    </row>
    <row r="49" spans="1:12" s="120" customFormat="1" ht="16.5" customHeight="1" x14ac:dyDescent="0.2">
      <c r="A49" s="90">
        <f>A45+1</f>
        <v>10</v>
      </c>
      <c r="B49" s="79">
        <f>MAX(B$7:B47)+1</f>
        <v>44799</v>
      </c>
      <c r="C49" s="227">
        <f>WEEKDAY(B49)</f>
        <v>6</v>
      </c>
      <c r="D49" s="81"/>
      <c r="E49" s="112"/>
      <c r="F49" s="83"/>
      <c r="G49" s="93"/>
      <c r="H49" s="110" t="s">
        <v>56</v>
      </c>
      <c r="I49" s="119"/>
      <c r="J49" s="82"/>
      <c r="K49" s="108"/>
      <c r="L49" s="236" t="s">
        <v>132</v>
      </c>
    </row>
    <row r="50" spans="1:12" s="120" customFormat="1" ht="16.5" customHeight="1" x14ac:dyDescent="0.2">
      <c r="A50" s="90"/>
      <c r="B50" s="79"/>
      <c r="C50" s="91"/>
      <c r="D50" s="81"/>
      <c r="E50" s="112"/>
      <c r="F50" s="83"/>
      <c r="G50" s="93"/>
      <c r="H50" s="110"/>
      <c r="I50" s="119"/>
      <c r="J50" s="82"/>
      <c r="K50" s="108"/>
      <c r="L50" s="232"/>
    </row>
    <row r="51" spans="1:12" s="120" customFormat="1" ht="16.5" customHeight="1" x14ac:dyDescent="0.2">
      <c r="A51" s="125"/>
      <c r="B51" s="97"/>
      <c r="C51" s="98"/>
      <c r="D51" s="99"/>
      <c r="E51" s="126"/>
      <c r="F51" s="127"/>
      <c r="G51" s="100"/>
      <c r="H51" s="116"/>
      <c r="I51" s="115"/>
      <c r="J51" s="104" t="s">
        <v>50</v>
      </c>
      <c r="K51" s="117" t="s">
        <v>57</v>
      </c>
      <c r="L51" s="233"/>
    </row>
    <row r="52" spans="1:12" s="120" customFormat="1" ht="16.5" customHeight="1" x14ac:dyDescent="0.2">
      <c r="A52" s="123"/>
      <c r="B52" s="106"/>
      <c r="C52" s="107"/>
      <c r="D52" s="81"/>
      <c r="E52" s="82"/>
      <c r="F52" s="128"/>
      <c r="G52" s="82"/>
      <c r="H52" s="109"/>
      <c r="I52" s="119"/>
      <c r="J52" s="82"/>
      <c r="K52" s="108"/>
      <c r="L52" s="232"/>
    </row>
    <row r="53" spans="1:12" s="120" customFormat="1" ht="16.5" customHeight="1" x14ac:dyDescent="0.2">
      <c r="A53" s="90">
        <f>A49+1</f>
        <v>11</v>
      </c>
      <c r="B53" s="79">
        <f>MAX(B$7:B51)+1</f>
        <v>44800</v>
      </c>
      <c r="C53" s="226">
        <f>WEEKDAY(B53)</f>
        <v>7</v>
      </c>
      <c r="D53" s="81"/>
      <c r="E53" s="112"/>
      <c r="F53" s="83"/>
      <c r="G53" s="93"/>
      <c r="H53" s="110" t="s">
        <v>56</v>
      </c>
      <c r="I53" s="119"/>
      <c r="J53" s="82"/>
      <c r="K53" s="108"/>
      <c r="L53" s="236" t="s">
        <v>132</v>
      </c>
    </row>
    <row r="54" spans="1:12" s="120" customFormat="1" ht="16.5" customHeight="1" x14ac:dyDescent="0.2">
      <c r="A54" s="90"/>
      <c r="B54" s="79"/>
      <c r="C54" s="91"/>
      <c r="D54" s="81"/>
      <c r="E54" s="112"/>
      <c r="F54" s="83"/>
      <c r="G54" s="93"/>
      <c r="H54" s="110"/>
      <c r="I54" s="119"/>
      <c r="J54" s="82"/>
      <c r="K54" s="108"/>
      <c r="L54" s="232"/>
    </row>
    <row r="55" spans="1:12" s="120" customFormat="1" ht="16.5" customHeight="1" x14ac:dyDescent="0.2">
      <c r="A55" s="125"/>
      <c r="B55" s="97"/>
      <c r="C55" s="98"/>
      <c r="D55" s="99"/>
      <c r="E55" s="126"/>
      <c r="F55" s="127"/>
      <c r="G55" s="100"/>
      <c r="H55" s="116"/>
      <c r="I55" s="115"/>
      <c r="J55" s="104" t="s">
        <v>50</v>
      </c>
      <c r="K55" s="117" t="s">
        <v>57</v>
      </c>
      <c r="L55" s="233"/>
    </row>
    <row r="56" spans="1:12" s="120" customFormat="1" ht="16.5" customHeight="1" x14ac:dyDescent="0.2">
      <c r="A56" s="123"/>
      <c r="B56" s="106"/>
      <c r="C56" s="107"/>
      <c r="D56" s="81"/>
      <c r="E56" s="82"/>
      <c r="F56" s="83"/>
      <c r="G56" s="82"/>
      <c r="H56" s="109"/>
      <c r="I56" s="119"/>
      <c r="J56" s="82"/>
      <c r="K56" s="129"/>
      <c r="L56" s="232"/>
    </row>
    <row r="57" spans="1:12" s="120" customFormat="1" ht="16.5" customHeight="1" x14ac:dyDescent="0.2">
      <c r="A57" s="90">
        <f>A53+1</f>
        <v>12</v>
      </c>
      <c r="B57" s="79">
        <f>MAX(B$7:B55)+1</f>
        <v>44801</v>
      </c>
      <c r="C57" s="226">
        <f>WEEKDAY(B57)</f>
        <v>1</v>
      </c>
      <c r="D57" s="81"/>
      <c r="E57" s="112"/>
      <c r="F57" s="83"/>
      <c r="G57" s="93"/>
      <c r="H57" s="110" t="s">
        <v>56</v>
      </c>
      <c r="I57" s="119"/>
      <c r="J57" s="82"/>
      <c r="K57" s="108"/>
      <c r="L57" s="236" t="s">
        <v>132</v>
      </c>
    </row>
    <row r="58" spans="1:12" s="120" customFormat="1" ht="16.5" customHeight="1" x14ac:dyDescent="0.2">
      <c r="A58" s="90"/>
      <c r="B58" s="79"/>
      <c r="C58" s="91"/>
      <c r="D58" s="81"/>
      <c r="E58" s="112"/>
      <c r="F58" s="83"/>
      <c r="G58" s="93"/>
      <c r="H58" s="110" t="s">
        <v>65</v>
      </c>
      <c r="I58" s="119"/>
      <c r="J58" s="82"/>
      <c r="K58" s="108"/>
      <c r="L58" s="232"/>
    </row>
    <row r="59" spans="1:12" s="120" customFormat="1" ht="16.5" customHeight="1" x14ac:dyDescent="0.2">
      <c r="A59" s="125"/>
      <c r="B59" s="97"/>
      <c r="C59" s="98"/>
      <c r="D59" s="99"/>
      <c r="E59" s="100"/>
      <c r="F59" s="101"/>
      <c r="G59" s="100"/>
      <c r="H59" s="116"/>
      <c r="I59" s="115"/>
      <c r="J59" s="104" t="s">
        <v>50</v>
      </c>
      <c r="K59" s="117" t="s">
        <v>57</v>
      </c>
      <c r="L59" s="233"/>
    </row>
    <row r="60" spans="1:12" s="120" customFormat="1" ht="16.5" customHeight="1" x14ac:dyDescent="0.2">
      <c r="A60" s="123"/>
      <c r="B60" s="106"/>
      <c r="C60" s="107"/>
      <c r="D60" s="81"/>
      <c r="E60" s="109"/>
      <c r="F60" s="83"/>
      <c r="G60" s="82"/>
      <c r="H60" s="109"/>
      <c r="I60" s="119"/>
      <c r="J60" s="82"/>
      <c r="K60" s="129"/>
      <c r="L60" s="232"/>
    </row>
    <row r="61" spans="1:12" s="120" customFormat="1" ht="16.5" customHeight="1" x14ac:dyDescent="0.2">
      <c r="A61" s="90">
        <f>A57+1</f>
        <v>13</v>
      </c>
      <c r="B61" s="79">
        <f>MAX(B$7:B59)+1</f>
        <v>44802</v>
      </c>
      <c r="C61" s="91">
        <f>WEEKDAY(B61)</f>
        <v>2</v>
      </c>
      <c r="D61" s="81"/>
      <c r="E61" s="130"/>
      <c r="F61" s="131"/>
      <c r="G61" s="93"/>
      <c r="H61" s="110" t="s">
        <v>56</v>
      </c>
      <c r="I61" s="85"/>
      <c r="J61" s="93"/>
      <c r="K61" s="108"/>
      <c r="L61" s="236" t="s">
        <v>132</v>
      </c>
    </row>
    <row r="62" spans="1:12" s="120" customFormat="1" ht="16.5" customHeight="1" x14ac:dyDescent="0.2">
      <c r="A62" s="90"/>
      <c r="B62" s="79"/>
      <c r="C62" s="91"/>
      <c r="D62" s="81"/>
      <c r="E62" s="130"/>
      <c r="F62" s="131"/>
      <c r="G62" s="93"/>
      <c r="H62" s="110" t="s">
        <v>65</v>
      </c>
      <c r="I62" s="85"/>
      <c r="J62" s="93"/>
      <c r="K62" s="108"/>
      <c r="L62" s="232"/>
    </row>
    <row r="63" spans="1:12" s="120" customFormat="1" ht="16.5" customHeight="1" x14ac:dyDescent="0.2">
      <c r="A63" s="125"/>
      <c r="B63" s="97"/>
      <c r="C63" s="98"/>
      <c r="D63" s="99"/>
      <c r="E63" s="100"/>
      <c r="F63" s="101"/>
      <c r="G63" s="100"/>
      <c r="H63" s="116"/>
      <c r="I63" s="115"/>
      <c r="J63" s="104" t="s">
        <v>50</v>
      </c>
      <c r="K63" s="117" t="s">
        <v>57</v>
      </c>
      <c r="L63" s="233"/>
    </row>
    <row r="64" spans="1:12" s="120" customFormat="1" ht="16.5" customHeight="1" x14ac:dyDescent="0.2">
      <c r="A64" s="123"/>
      <c r="B64" s="106"/>
      <c r="C64" s="107"/>
      <c r="D64" s="81"/>
      <c r="E64" s="109"/>
      <c r="F64" s="83"/>
      <c r="G64" s="82"/>
      <c r="H64" s="109"/>
      <c r="I64" s="119"/>
      <c r="J64" s="82"/>
      <c r="K64" s="129"/>
      <c r="L64" s="232"/>
    </row>
    <row r="65" spans="1:12" s="120" customFormat="1" ht="16.5" customHeight="1" x14ac:dyDescent="0.2">
      <c r="A65" s="90">
        <f>A61+1</f>
        <v>14</v>
      </c>
      <c r="B65" s="79">
        <f>MAX(B$7:B63)+1</f>
        <v>44803</v>
      </c>
      <c r="C65" s="91">
        <f>WEEKDAY(B65)</f>
        <v>3</v>
      </c>
      <c r="D65" s="81"/>
      <c r="E65" s="130"/>
      <c r="F65" s="131"/>
      <c r="G65" s="93"/>
      <c r="H65" s="110"/>
      <c r="I65" s="85"/>
      <c r="J65" s="93"/>
      <c r="K65" s="108"/>
      <c r="L65" s="232"/>
    </row>
    <row r="66" spans="1:12" s="120" customFormat="1" ht="16.5" customHeight="1" x14ac:dyDescent="0.2">
      <c r="A66" s="90"/>
      <c r="B66" s="79"/>
      <c r="C66" s="91"/>
      <c r="D66" s="81"/>
      <c r="E66" s="130"/>
      <c r="F66" s="131"/>
      <c r="G66" s="93"/>
      <c r="H66" s="110"/>
      <c r="I66" s="85"/>
      <c r="J66" s="93"/>
      <c r="K66" s="108"/>
      <c r="L66" s="232"/>
    </row>
    <row r="67" spans="1:12" s="120" customFormat="1" ht="16.5" customHeight="1" x14ac:dyDescent="0.2">
      <c r="A67" s="90"/>
      <c r="B67" s="79"/>
      <c r="C67" s="91"/>
      <c r="D67" s="81"/>
      <c r="E67" s="112"/>
      <c r="F67" s="131"/>
      <c r="G67" s="93"/>
      <c r="H67" s="110"/>
      <c r="I67" s="85"/>
      <c r="J67" s="93"/>
      <c r="K67" s="108"/>
      <c r="L67" s="232"/>
    </row>
    <row r="68" spans="1:12" s="120" customFormat="1" ht="16.5" customHeight="1" x14ac:dyDescent="0.2">
      <c r="A68" s="90"/>
      <c r="B68" s="79"/>
      <c r="C68" s="91"/>
      <c r="D68" s="81"/>
      <c r="E68" s="112"/>
      <c r="F68" s="131"/>
      <c r="G68" s="93"/>
      <c r="H68" s="110" t="s">
        <v>58</v>
      </c>
      <c r="I68" s="85"/>
      <c r="J68" s="93"/>
      <c r="K68" s="108"/>
      <c r="L68" s="236" t="s">
        <v>132</v>
      </c>
    </row>
    <row r="69" spans="1:12" s="120" customFormat="1" ht="16.5" customHeight="1" x14ac:dyDescent="0.2">
      <c r="A69" s="90"/>
      <c r="B69" s="79"/>
      <c r="C69" s="91"/>
      <c r="D69" s="81"/>
      <c r="E69" s="112"/>
      <c r="F69" s="131"/>
      <c r="G69" s="93"/>
      <c r="H69" s="110" t="s">
        <v>65</v>
      </c>
      <c r="I69" s="85"/>
      <c r="J69" s="93"/>
      <c r="K69" s="108"/>
      <c r="L69" s="232"/>
    </row>
    <row r="70" spans="1:12" s="120" customFormat="1" ht="16.5" customHeight="1" x14ac:dyDescent="0.2">
      <c r="A70" s="125"/>
      <c r="B70" s="97"/>
      <c r="C70" s="98"/>
      <c r="D70" s="99"/>
      <c r="E70" s="100"/>
      <c r="F70" s="101"/>
      <c r="G70" s="100"/>
      <c r="H70" s="116"/>
      <c r="I70" s="115"/>
      <c r="J70" s="104" t="s">
        <v>50</v>
      </c>
      <c r="K70" s="117" t="s">
        <v>57</v>
      </c>
      <c r="L70" s="233"/>
    </row>
    <row r="71" spans="1:12" s="120" customFormat="1" ht="16.5" customHeight="1" x14ac:dyDescent="0.2">
      <c r="A71" s="123"/>
      <c r="B71" s="106"/>
      <c r="C71" s="107"/>
      <c r="D71" s="81"/>
      <c r="E71" s="109"/>
      <c r="F71" s="83"/>
      <c r="G71" s="82"/>
      <c r="H71" s="109"/>
      <c r="I71" s="119"/>
      <c r="J71" s="82"/>
      <c r="K71" s="129"/>
      <c r="L71" s="232"/>
    </row>
    <row r="72" spans="1:12" s="120" customFormat="1" ht="16.5" customHeight="1" x14ac:dyDescent="0.2">
      <c r="A72" s="90">
        <f>A65+1</f>
        <v>15</v>
      </c>
      <c r="B72" s="79">
        <f>MAX(B$7:B70)+1</f>
        <v>44804</v>
      </c>
      <c r="C72" s="91">
        <f>WEEKDAY(B72)</f>
        <v>4</v>
      </c>
      <c r="D72" s="222">
        <v>0.30555555555555552</v>
      </c>
      <c r="E72" s="223" t="s">
        <v>50</v>
      </c>
      <c r="F72" s="224" t="s">
        <v>59</v>
      </c>
      <c r="G72" s="221" t="s">
        <v>100</v>
      </c>
      <c r="H72" s="110"/>
      <c r="I72" s="85"/>
      <c r="J72" s="93"/>
      <c r="K72" s="108"/>
      <c r="L72" s="236" t="s">
        <v>127</v>
      </c>
    </row>
    <row r="73" spans="1:12" s="120" customFormat="1" ht="16.5" customHeight="1" x14ac:dyDescent="0.2">
      <c r="A73" s="90"/>
      <c r="B73" s="79"/>
      <c r="C73" s="91"/>
      <c r="D73" s="222">
        <v>0.33680555555555558</v>
      </c>
      <c r="E73" s="223" t="s">
        <v>28</v>
      </c>
      <c r="F73" s="224" t="s">
        <v>49</v>
      </c>
      <c r="G73" s="221"/>
      <c r="H73" s="110"/>
      <c r="I73" s="85"/>
      <c r="J73" s="93"/>
      <c r="K73" s="108"/>
      <c r="L73" s="236" t="s">
        <v>133</v>
      </c>
    </row>
    <row r="74" spans="1:12" s="120" customFormat="1" ht="16.5" customHeight="1" x14ac:dyDescent="0.2">
      <c r="A74" s="90"/>
      <c r="B74" s="79"/>
      <c r="C74" s="91"/>
      <c r="D74" s="217">
        <v>0.54513888888888895</v>
      </c>
      <c r="E74" s="223" t="s">
        <v>28</v>
      </c>
      <c r="F74" s="224" t="s">
        <v>55</v>
      </c>
      <c r="G74" s="221" t="s">
        <v>75</v>
      </c>
      <c r="H74" s="110"/>
      <c r="I74" s="85"/>
      <c r="J74" s="93"/>
      <c r="K74" s="108"/>
      <c r="L74" s="232"/>
    </row>
    <row r="75" spans="1:12" s="120" customFormat="1" ht="16.5" customHeight="1" x14ac:dyDescent="0.2">
      <c r="A75" s="90"/>
      <c r="B75" s="79"/>
      <c r="C75" s="91"/>
      <c r="D75" s="217">
        <v>0.67013888888888884</v>
      </c>
      <c r="E75" s="223" t="s">
        <v>60</v>
      </c>
      <c r="F75" s="224" t="s">
        <v>61</v>
      </c>
      <c r="G75" s="166"/>
      <c r="H75" s="109"/>
      <c r="I75" s="132"/>
      <c r="J75" s="93"/>
      <c r="K75" s="108"/>
      <c r="L75" s="236"/>
    </row>
    <row r="76" spans="1:12" s="120" customFormat="1" ht="16.5" customHeight="1" thickBot="1" x14ac:dyDescent="0.25">
      <c r="A76" s="133"/>
      <c r="B76" s="134"/>
      <c r="C76" s="135"/>
      <c r="D76" s="136"/>
      <c r="E76" s="137"/>
      <c r="F76" s="138"/>
      <c r="G76" s="137"/>
      <c r="H76" s="139"/>
      <c r="I76" s="140"/>
      <c r="J76" s="137"/>
      <c r="K76" s="141"/>
      <c r="L76" s="234"/>
    </row>
    <row r="77" spans="1:12" s="120" customFormat="1" ht="16.5" customHeight="1" x14ac:dyDescent="0.55000000000000004">
      <c r="A77" s="199"/>
      <c r="B77" s="200"/>
      <c r="C77" s="201"/>
      <c r="D77" s="168"/>
      <c r="E77" s="82"/>
      <c r="F77" s="82"/>
      <c r="G77" s="82"/>
      <c r="H77" s="109"/>
      <c r="I77" s="119"/>
      <c r="J77" s="82"/>
      <c r="K77" s="109"/>
      <c r="L77" s="68"/>
    </row>
    <row r="78" spans="1:12" ht="16.5" customHeight="1" x14ac:dyDescent="0.55000000000000004"/>
    <row r="79" spans="1:12" ht="16.5" customHeight="1" x14ac:dyDescent="0.55000000000000004">
      <c r="A79" s="142" t="s">
        <v>62</v>
      </c>
    </row>
    <row r="80" spans="1:12" ht="19" x14ac:dyDescent="0.65">
      <c r="A80" s="197" t="s">
        <v>115</v>
      </c>
    </row>
    <row r="85" spans="1:1" x14ac:dyDescent="0.55000000000000004">
      <c r="A85" s="64" t="s">
        <v>111</v>
      </c>
    </row>
  </sheetData>
  <mergeCells count="8">
    <mergeCell ref="A3:L3"/>
    <mergeCell ref="L5:L6"/>
    <mergeCell ref="A5:A6"/>
    <mergeCell ref="B5:B6"/>
    <mergeCell ref="C5:C6"/>
    <mergeCell ref="D5:D6"/>
    <mergeCell ref="E5:F6"/>
    <mergeCell ref="G5:K6"/>
  </mergeCells>
  <phoneticPr fontId="1"/>
  <printOptions horizontalCentered="1"/>
  <pageMargins left="0.59055118110236227" right="0.59055118110236227" top="0.59055118110236227" bottom="0.59055118110236227" header="0.31496062992125984" footer="0.31496062992125984"/>
  <pageSetup paperSize="9" scale="6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5D8D9-3C56-4B50-84E5-66770453A801}">
  <sheetPr>
    <tabColor rgb="FF0000FF"/>
    <pageSetUpPr fitToPage="1"/>
  </sheetPr>
  <dimension ref="A1:M88"/>
  <sheetViews>
    <sheetView view="pageBreakPreview" zoomScale="85" zoomScaleNormal="100" zoomScaleSheetLayoutView="85" workbookViewId="0">
      <selection activeCell="B5" sqref="B5:B6"/>
    </sheetView>
  </sheetViews>
  <sheetFormatPr defaultColWidth="9" defaultRowHeight="19" x14ac:dyDescent="0.65"/>
  <cols>
    <col min="1" max="1" width="5.26953125" style="64" customWidth="1"/>
    <col min="2" max="2" width="11.36328125" style="65" customWidth="1"/>
    <col min="3" max="3" width="4.08984375" style="66" customWidth="1"/>
    <col min="4" max="4" width="10.7265625" style="67" customWidth="1"/>
    <col min="5" max="5" width="16.7265625" style="68" customWidth="1"/>
    <col min="6" max="6" width="3.36328125" style="68" customWidth="1"/>
    <col min="7" max="7" width="2.90625" style="68" customWidth="1"/>
    <col min="8" max="8" width="26.7265625" style="68" customWidth="1"/>
    <col min="9" max="9" width="19.08984375" style="68" customWidth="1"/>
    <col min="10" max="10" width="13.453125" style="72" customWidth="1"/>
    <col min="11" max="11" width="4.08984375" style="68" customWidth="1"/>
    <col min="12" max="12" width="30.90625" style="279" customWidth="1"/>
    <col min="13" max="13" width="9" style="71"/>
    <col min="14" max="16384" width="9" style="68"/>
  </cols>
  <sheetData>
    <row r="1" spans="1:13" ht="21" customHeight="1" x14ac:dyDescent="0.65">
      <c r="J1" s="69"/>
      <c r="K1" s="70"/>
    </row>
    <row r="2" spans="1:13" ht="7.5" customHeight="1" x14ac:dyDescent="0.65">
      <c r="K2" s="73"/>
    </row>
    <row r="3" spans="1:13" s="74" customFormat="1" ht="27" customHeight="1" x14ac:dyDescent="0.2">
      <c r="A3" s="249" t="s">
        <v>120</v>
      </c>
      <c r="B3" s="249"/>
      <c r="C3" s="249"/>
      <c r="D3" s="249"/>
      <c r="E3" s="249"/>
      <c r="F3" s="249"/>
      <c r="G3" s="249"/>
      <c r="H3" s="249"/>
      <c r="I3" s="249"/>
      <c r="J3" s="249"/>
      <c r="K3" s="249"/>
      <c r="L3" s="249"/>
      <c r="M3" s="75"/>
    </row>
    <row r="4" spans="1:13" s="74" customFormat="1" ht="18" customHeight="1" thickBot="1" x14ac:dyDescent="0.25">
      <c r="A4" s="76"/>
      <c r="B4" s="76"/>
      <c r="C4" s="216"/>
      <c r="D4" s="216"/>
      <c r="E4" s="216"/>
      <c r="F4" s="216"/>
      <c r="G4" s="216"/>
      <c r="H4" s="216"/>
      <c r="I4" s="216"/>
      <c r="J4" s="216"/>
      <c r="K4" s="216"/>
      <c r="L4" s="280"/>
      <c r="M4" s="75"/>
    </row>
    <row r="5" spans="1:13" s="72" customFormat="1" ht="21" customHeight="1" x14ac:dyDescent="0.65">
      <c r="A5" s="250" t="s">
        <v>41</v>
      </c>
      <c r="B5" s="252" t="s">
        <v>42</v>
      </c>
      <c r="C5" s="254" t="s">
        <v>43</v>
      </c>
      <c r="D5" s="256" t="s">
        <v>44</v>
      </c>
      <c r="E5" s="258" t="s">
        <v>45</v>
      </c>
      <c r="F5" s="259"/>
      <c r="G5" s="262" t="s">
        <v>46</v>
      </c>
      <c r="H5" s="262"/>
      <c r="I5" s="262"/>
      <c r="J5" s="262"/>
      <c r="K5" s="263"/>
      <c r="L5" s="277" t="s">
        <v>126</v>
      </c>
      <c r="M5" s="77"/>
    </row>
    <row r="6" spans="1:13" s="72" customFormat="1" ht="21" customHeight="1" thickBot="1" x14ac:dyDescent="0.7">
      <c r="A6" s="251"/>
      <c r="B6" s="253"/>
      <c r="C6" s="255"/>
      <c r="D6" s="257"/>
      <c r="E6" s="260"/>
      <c r="F6" s="261"/>
      <c r="G6" s="264"/>
      <c r="H6" s="264"/>
      <c r="I6" s="264"/>
      <c r="J6" s="264"/>
      <c r="K6" s="265"/>
      <c r="L6" s="278"/>
      <c r="M6" s="77"/>
    </row>
    <row r="7" spans="1:13" s="88" customFormat="1" ht="16.5" customHeight="1" thickTop="1" x14ac:dyDescent="0.2">
      <c r="A7" s="78"/>
      <c r="B7" s="79"/>
      <c r="C7" s="80"/>
      <c r="D7" s="81"/>
      <c r="E7" s="82"/>
      <c r="F7" s="83"/>
      <c r="G7" s="82"/>
      <c r="H7" s="84"/>
      <c r="I7" s="85"/>
      <c r="J7" s="86"/>
      <c r="K7" s="87"/>
      <c r="L7" s="272"/>
      <c r="M7" s="89"/>
    </row>
    <row r="8" spans="1:13" s="88" customFormat="1" ht="16.5" customHeight="1" x14ac:dyDescent="0.2">
      <c r="A8" s="90">
        <v>1</v>
      </c>
      <c r="B8" s="79">
        <v>44822</v>
      </c>
      <c r="C8" s="226">
        <f>WEEKDAY(B8)</f>
        <v>1</v>
      </c>
      <c r="D8" s="217">
        <v>0.72569444444444453</v>
      </c>
      <c r="E8" s="218" t="s">
        <v>47</v>
      </c>
      <c r="F8" s="219" t="s">
        <v>48</v>
      </c>
      <c r="G8" s="220" t="s">
        <v>116</v>
      </c>
      <c r="H8" s="84"/>
      <c r="I8" s="85"/>
      <c r="J8" s="94"/>
      <c r="K8" s="95"/>
      <c r="L8" s="272"/>
      <c r="M8" s="89"/>
    </row>
    <row r="9" spans="1:13" s="88" customFormat="1" ht="16.5" customHeight="1" x14ac:dyDescent="0.2">
      <c r="A9" s="90"/>
      <c r="B9" s="79"/>
      <c r="C9" s="91"/>
      <c r="D9" s="217">
        <v>0.92708333333333337</v>
      </c>
      <c r="E9" s="218" t="s">
        <v>28</v>
      </c>
      <c r="F9" s="219" t="s">
        <v>49</v>
      </c>
      <c r="G9" s="221"/>
      <c r="H9" s="84"/>
      <c r="I9" s="85"/>
      <c r="J9" s="94"/>
      <c r="K9" s="95"/>
      <c r="L9" s="236" t="s">
        <v>127</v>
      </c>
      <c r="M9" s="89"/>
    </row>
    <row r="10" spans="1:13" s="88" customFormat="1" ht="16.5" customHeight="1" x14ac:dyDescent="0.2">
      <c r="A10" s="96"/>
      <c r="B10" s="97"/>
      <c r="C10" s="98"/>
      <c r="D10" s="99"/>
      <c r="E10" s="100"/>
      <c r="F10" s="101"/>
      <c r="G10" s="100"/>
      <c r="H10" s="102"/>
      <c r="I10" s="103"/>
      <c r="J10" s="104" t="s">
        <v>67</v>
      </c>
      <c r="K10" s="105" t="s">
        <v>51</v>
      </c>
      <c r="L10" s="273"/>
      <c r="M10" s="89"/>
    </row>
    <row r="11" spans="1:13" s="88" customFormat="1" ht="16.5" customHeight="1" x14ac:dyDescent="0.2">
      <c r="A11" s="78"/>
      <c r="B11" s="106"/>
      <c r="C11" s="107"/>
      <c r="D11" s="81"/>
      <c r="E11" s="82"/>
      <c r="F11" s="83"/>
      <c r="G11" s="82"/>
      <c r="H11" s="84"/>
      <c r="I11" s="85"/>
      <c r="J11" s="82"/>
      <c r="K11" s="108"/>
      <c r="L11" s="272"/>
      <c r="M11" s="89"/>
    </row>
    <row r="12" spans="1:13" s="88" customFormat="1" ht="16.5" customHeight="1" x14ac:dyDescent="0.2">
      <c r="A12" s="90">
        <f>A8+1</f>
        <v>2</v>
      </c>
      <c r="B12" s="79">
        <f>MAX(B7:B$10)+1</f>
        <v>44823</v>
      </c>
      <c r="C12" s="91">
        <f>WEEKDAY(B12)</f>
        <v>2</v>
      </c>
      <c r="D12" s="222">
        <v>0.33333333333333331</v>
      </c>
      <c r="E12" s="218" t="s">
        <v>28</v>
      </c>
      <c r="F12" s="219" t="s">
        <v>55</v>
      </c>
      <c r="G12" s="221" t="s">
        <v>101</v>
      </c>
      <c r="H12" s="110"/>
      <c r="I12" s="85"/>
      <c r="J12" s="82"/>
      <c r="K12" s="108"/>
      <c r="L12" s="236" t="s">
        <v>127</v>
      </c>
      <c r="M12" s="89"/>
    </row>
    <row r="13" spans="1:13" s="88" customFormat="1" ht="16.5" customHeight="1" x14ac:dyDescent="0.2">
      <c r="A13" s="90"/>
      <c r="B13" s="79"/>
      <c r="C13" s="91"/>
      <c r="D13" s="222">
        <v>0.36527777777777781</v>
      </c>
      <c r="E13" s="223" t="s">
        <v>50</v>
      </c>
      <c r="F13" s="219" t="s">
        <v>117</v>
      </c>
      <c r="G13" s="166"/>
      <c r="H13" s="110"/>
      <c r="I13" s="85"/>
      <c r="J13" s="82"/>
      <c r="K13" s="108"/>
      <c r="L13" s="272"/>
      <c r="M13" s="89"/>
    </row>
    <row r="14" spans="1:13" s="88" customFormat="1" ht="16.5" customHeight="1" x14ac:dyDescent="0.2">
      <c r="A14" s="90"/>
      <c r="B14" s="79"/>
      <c r="C14" s="91"/>
      <c r="D14" s="81"/>
      <c r="E14" s="92"/>
      <c r="F14" s="83"/>
      <c r="G14" s="109"/>
      <c r="H14" s="110" t="s">
        <v>52</v>
      </c>
      <c r="I14" s="85"/>
      <c r="J14" s="82"/>
      <c r="K14" s="108"/>
      <c r="L14" s="236" t="s">
        <v>128</v>
      </c>
      <c r="M14" s="89"/>
    </row>
    <row r="15" spans="1:13" s="88" customFormat="1" ht="16.5" customHeight="1" x14ac:dyDescent="0.2">
      <c r="A15" s="90"/>
      <c r="B15" s="79"/>
      <c r="C15" s="91"/>
      <c r="D15" s="81"/>
      <c r="E15" s="92"/>
      <c r="F15" s="83"/>
      <c r="G15" s="109"/>
      <c r="H15" s="110" t="s">
        <v>53</v>
      </c>
      <c r="I15" s="85"/>
      <c r="J15" s="82"/>
      <c r="K15" s="108"/>
      <c r="L15" s="236" t="s">
        <v>133</v>
      </c>
      <c r="M15" s="89"/>
    </row>
    <row r="16" spans="1:13" s="88" customFormat="1" ht="16.5" customHeight="1" x14ac:dyDescent="0.2">
      <c r="A16" s="90"/>
      <c r="B16" s="79"/>
      <c r="C16" s="91"/>
      <c r="D16" s="81"/>
      <c r="E16" s="92"/>
      <c r="F16" s="83"/>
      <c r="G16" s="109"/>
      <c r="H16" s="110" t="s">
        <v>54</v>
      </c>
      <c r="I16" s="85"/>
      <c r="J16" s="82"/>
      <c r="K16" s="108"/>
      <c r="L16" s="272"/>
      <c r="M16" s="89"/>
    </row>
    <row r="17" spans="1:13" s="88" customFormat="1" ht="16.5" customHeight="1" x14ac:dyDescent="0.2">
      <c r="A17" s="78"/>
      <c r="B17" s="106"/>
      <c r="C17" s="107"/>
      <c r="D17" s="81">
        <v>0.625</v>
      </c>
      <c r="E17" s="112" t="s">
        <v>29</v>
      </c>
      <c r="F17" s="83" t="s">
        <v>55</v>
      </c>
      <c r="G17" s="93" t="s">
        <v>99</v>
      </c>
      <c r="H17" s="110"/>
      <c r="I17" s="85"/>
      <c r="J17" s="82"/>
      <c r="K17" s="108"/>
      <c r="L17" s="272"/>
      <c r="M17" s="89"/>
    </row>
    <row r="18" spans="1:13" s="88" customFormat="1" ht="16.5" customHeight="1" x14ac:dyDescent="0.2">
      <c r="A18" s="78"/>
      <c r="B18" s="106"/>
      <c r="C18" s="107"/>
      <c r="D18" s="81">
        <v>0.63541666666666663</v>
      </c>
      <c r="E18" s="112" t="s">
        <v>26</v>
      </c>
      <c r="F18" s="83" t="s">
        <v>49</v>
      </c>
      <c r="G18" s="82"/>
      <c r="H18" s="110"/>
      <c r="I18" s="85"/>
      <c r="J18" s="82"/>
      <c r="K18" s="108"/>
      <c r="L18" s="236" t="s">
        <v>129</v>
      </c>
      <c r="M18" s="89"/>
    </row>
    <row r="19" spans="1:13" s="88" customFormat="1" ht="16.5" customHeight="1" x14ac:dyDescent="0.2">
      <c r="A19" s="78"/>
      <c r="B19" s="106"/>
      <c r="C19" s="107"/>
      <c r="D19" s="81"/>
      <c r="E19" s="112"/>
      <c r="F19" s="83"/>
      <c r="G19" s="82"/>
      <c r="H19" s="110" t="s">
        <v>63</v>
      </c>
      <c r="I19" s="85"/>
      <c r="J19" s="82"/>
      <c r="K19" s="108"/>
      <c r="L19" s="272"/>
      <c r="M19" s="89"/>
    </row>
    <row r="20" spans="1:13" s="88" customFormat="1" ht="16.5" customHeight="1" x14ac:dyDescent="0.2">
      <c r="A20" s="111"/>
      <c r="B20" s="97"/>
      <c r="C20" s="98"/>
      <c r="D20" s="99"/>
      <c r="E20" s="100"/>
      <c r="F20" s="101"/>
      <c r="G20" s="100"/>
      <c r="H20" s="102"/>
      <c r="I20" s="103"/>
      <c r="J20" s="104" t="s">
        <v>64</v>
      </c>
      <c r="K20" s="105" t="s">
        <v>51</v>
      </c>
      <c r="L20" s="273"/>
      <c r="M20" s="89"/>
    </row>
    <row r="21" spans="1:13" s="88" customFormat="1" ht="16.5" customHeight="1" x14ac:dyDescent="0.2">
      <c r="A21" s="78"/>
      <c r="B21" s="106"/>
      <c r="C21" s="107"/>
      <c r="D21" s="81"/>
      <c r="E21" s="82"/>
      <c r="F21" s="83"/>
      <c r="G21" s="82"/>
      <c r="H21" s="84"/>
      <c r="I21" s="85"/>
      <c r="J21" s="82"/>
      <c r="K21" s="108"/>
      <c r="L21" s="272"/>
      <c r="M21" s="89"/>
    </row>
    <row r="22" spans="1:13" s="88" customFormat="1" ht="16.5" customHeight="1" x14ac:dyDescent="0.2">
      <c r="A22" s="90">
        <f>A12+1</f>
        <v>3</v>
      </c>
      <c r="B22" s="79">
        <f>MAX(B$7:B12)+1</f>
        <v>44824</v>
      </c>
      <c r="C22" s="91">
        <f>WEEKDAY(B22)</f>
        <v>3</v>
      </c>
      <c r="D22" s="81"/>
      <c r="E22" s="110"/>
      <c r="F22" s="83"/>
      <c r="G22" s="93"/>
      <c r="H22" s="110" t="s">
        <v>56</v>
      </c>
      <c r="I22" s="85"/>
      <c r="J22" s="82"/>
      <c r="K22" s="108"/>
      <c r="L22" s="236" t="s">
        <v>130</v>
      </c>
      <c r="M22" s="89"/>
    </row>
    <row r="23" spans="1:13" s="88" customFormat="1" ht="16.5" customHeight="1" x14ac:dyDescent="0.2">
      <c r="A23" s="90"/>
      <c r="B23" s="79"/>
      <c r="C23" s="91"/>
      <c r="D23" s="81"/>
      <c r="E23" s="112"/>
      <c r="F23" s="83"/>
      <c r="G23" s="93"/>
      <c r="H23" s="110"/>
      <c r="I23" s="85"/>
      <c r="J23" s="82"/>
      <c r="K23" s="108"/>
      <c r="L23" s="272"/>
      <c r="M23" s="89"/>
    </row>
    <row r="24" spans="1:13" s="88" customFormat="1" ht="16.5" customHeight="1" x14ac:dyDescent="0.2">
      <c r="A24" s="111"/>
      <c r="B24" s="97"/>
      <c r="C24" s="98"/>
      <c r="D24" s="99"/>
      <c r="E24" s="100"/>
      <c r="F24" s="101"/>
      <c r="G24" s="100"/>
      <c r="H24" s="102"/>
      <c r="I24" s="103"/>
      <c r="J24" s="104" t="s">
        <v>64</v>
      </c>
      <c r="K24" s="105" t="s">
        <v>51</v>
      </c>
      <c r="L24" s="273"/>
      <c r="M24" s="89"/>
    </row>
    <row r="25" spans="1:13" s="88" customFormat="1" ht="16.5" customHeight="1" x14ac:dyDescent="0.2">
      <c r="A25" s="78"/>
      <c r="B25" s="106"/>
      <c r="C25" s="107"/>
      <c r="D25" s="81"/>
      <c r="E25" s="93"/>
      <c r="F25" s="113"/>
      <c r="G25" s="114"/>
      <c r="H25" s="109"/>
      <c r="I25" s="114"/>
      <c r="J25" s="82"/>
      <c r="K25" s="108"/>
      <c r="L25" s="272"/>
      <c r="M25" s="89"/>
    </row>
    <row r="26" spans="1:13" s="88" customFormat="1" ht="16.5" customHeight="1" x14ac:dyDescent="0.2">
      <c r="A26" s="90">
        <f>A22+1</f>
        <v>4</v>
      </c>
      <c r="B26" s="79">
        <f>MAX(B$7:B22)+1</f>
        <v>44825</v>
      </c>
      <c r="C26" s="91">
        <f>WEEKDAY(B26)</f>
        <v>4</v>
      </c>
      <c r="D26" s="81"/>
      <c r="E26" s="112"/>
      <c r="F26" s="83"/>
      <c r="G26" s="82"/>
      <c r="H26" s="110" t="s">
        <v>56</v>
      </c>
      <c r="I26" s="93"/>
      <c r="J26" s="82"/>
      <c r="K26" s="108"/>
      <c r="L26" s="236" t="s">
        <v>130</v>
      </c>
      <c r="M26" s="89"/>
    </row>
    <row r="27" spans="1:13" s="88" customFormat="1" ht="16.5" customHeight="1" x14ac:dyDescent="0.2">
      <c r="A27" s="90"/>
      <c r="B27" s="79"/>
      <c r="C27" s="91"/>
      <c r="D27" s="81"/>
      <c r="E27" s="112"/>
      <c r="F27" s="83"/>
      <c r="G27" s="82"/>
      <c r="H27" s="110"/>
      <c r="I27" s="93"/>
      <c r="J27" s="82"/>
      <c r="K27" s="108"/>
      <c r="L27" s="272"/>
      <c r="M27" s="89"/>
    </row>
    <row r="28" spans="1:13" s="88" customFormat="1" ht="16.5" customHeight="1" x14ac:dyDescent="0.2">
      <c r="A28" s="111"/>
      <c r="B28" s="97"/>
      <c r="C28" s="98"/>
      <c r="D28" s="99"/>
      <c r="E28" s="100"/>
      <c r="F28" s="101"/>
      <c r="G28" s="115"/>
      <c r="H28" s="116"/>
      <c r="I28" s="115"/>
      <c r="J28" s="104" t="s">
        <v>64</v>
      </c>
      <c r="K28" s="117" t="s">
        <v>57</v>
      </c>
      <c r="L28" s="273"/>
      <c r="M28" s="89"/>
    </row>
    <row r="29" spans="1:13" s="88" customFormat="1" ht="16.5" customHeight="1" x14ac:dyDescent="0.2">
      <c r="A29" s="78"/>
      <c r="B29" s="106"/>
      <c r="C29" s="107"/>
      <c r="D29" s="81"/>
      <c r="E29" s="93"/>
      <c r="F29" s="113"/>
      <c r="G29" s="114"/>
      <c r="H29" s="109"/>
      <c r="I29" s="114"/>
      <c r="J29" s="82"/>
      <c r="K29" s="108"/>
      <c r="L29" s="272"/>
      <c r="M29" s="89"/>
    </row>
    <row r="30" spans="1:13" s="88" customFormat="1" ht="16.5" customHeight="1" x14ac:dyDescent="0.2">
      <c r="A30" s="90">
        <f>A26+1</f>
        <v>5</v>
      </c>
      <c r="B30" s="79">
        <f>MAX(B$7:B26)+1</f>
        <v>44826</v>
      </c>
      <c r="C30" s="91">
        <f>WEEKDAY(B30)</f>
        <v>5</v>
      </c>
      <c r="D30" s="81"/>
      <c r="E30" s="112"/>
      <c r="F30" s="83"/>
      <c r="G30" s="82"/>
      <c r="H30" s="110" t="s">
        <v>56</v>
      </c>
      <c r="I30" s="93"/>
      <c r="J30" s="82"/>
      <c r="K30" s="108"/>
      <c r="L30" s="236" t="s">
        <v>130</v>
      </c>
      <c r="M30" s="89"/>
    </row>
    <row r="31" spans="1:13" s="88" customFormat="1" ht="16.5" customHeight="1" x14ac:dyDescent="0.2">
      <c r="A31" s="90"/>
      <c r="B31" s="79"/>
      <c r="C31" s="91"/>
      <c r="D31" s="81"/>
      <c r="E31" s="112"/>
      <c r="F31" s="83"/>
      <c r="G31" s="82"/>
      <c r="H31" s="110"/>
      <c r="I31" s="93"/>
      <c r="J31" s="82"/>
      <c r="K31" s="108"/>
      <c r="L31" s="272"/>
      <c r="M31" s="89"/>
    </row>
    <row r="32" spans="1:13" s="88" customFormat="1" ht="16.5" customHeight="1" x14ac:dyDescent="0.2">
      <c r="A32" s="111"/>
      <c r="B32" s="97"/>
      <c r="C32" s="98"/>
      <c r="D32" s="99"/>
      <c r="E32" s="100"/>
      <c r="F32" s="101"/>
      <c r="G32" s="115"/>
      <c r="H32" s="116"/>
      <c r="I32" s="115"/>
      <c r="J32" s="104" t="s">
        <v>64</v>
      </c>
      <c r="K32" s="117" t="s">
        <v>57</v>
      </c>
      <c r="L32" s="274"/>
      <c r="M32" s="89"/>
    </row>
    <row r="33" spans="1:13" s="120" customFormat="1" ht="16.5" customHeight="1" x14ac:dyDescent="0.2">
      <c r="A33" s="118"/>
      <c r="B33" s="79"/>
      <c r="C33" s="80"/>
      <c r="D33" s="81"/>
      <c r="E33" s="93"/>
      <c r="F33" s="113"/>
      <c r="G33" s="82"/>
      <c r="H33" s="109"/>
      <c r="I33" s="119"/>
      <c r="J33" s="82"/>
      <c r="K33" s="108"/>
      <c r="L33" s="275"/>
      <c r="M33" s="121"/>
    </row>
    <row r="34" spans="1:13" s="120" customFormat="1" ht="16.5" customHeight="1" x14ac:dyDescent="0.2">
      <c r="A34" s="90">
        <f>A30+1</f>
        <v>6</v>
      </c>
      <c r="B34" s="79">
        <f>MAX(B$7:B30)+1</f>
        <v>44827</v>
      </c>
      <c r="C34" s="227">
        <f>WEEKDAY(B34)</f>
        <v>6</v>
      </c>
      <c r="D34" s="81"/>
      <c r="E34" s="112"/>
      <c r="F34" s="113"/>
      <c r="G34" s="93"/>
      <c r="H34" s="110" t="s">
        <v>56</v>
      </c>
      <c r="I34" s="119"/>
      <c r="J34" s="82"/>
      <c r="K34" s="108"/>
      <c r="L34" s="236" t="s">
        <v>130</v>
      </c>
      <c r="M34" s="121"/>
    </row>
    <row r="35" spans="1:13" s="120" customFormat="1" ht="16.5" customHeight="1" x14ac:dyDescent="0.2">
      <c r="A35" s="90"/>
      <c r="B35" s="79"/>
      <c r="C35" s="91"/>
      <c r="D35" s="81"/>
      <c r="E35" s="112"/>
      <c r="F35" s="113"/>
      <c r="G35" s="93"/>
      <c r="H35" s="110"/>
      <c r="I35" s="119"/>
      <c r="J35" s="82"/>
      <c r="K35" s="108"/>
      <c r="L35" s="275"/>
      <c r="M35" s="121"/>
    </row>
    <row r="36" spans="1:13" s="120" customFormat="1" ht="16.5" customHeight="1" x14ac:dyDescent="0.2">
      <c r="A36" s="122"/>
      <c r="B36" s="97"/>
      <c r="C36" s="98"/>
      <c r="D36" s="99"/>
      <c r="E36" s="100"/>
      <c r="F36" s="101"/>
      <c r="G36" s="100"/>
      <c r="H36" s="116"/>
      <c r="I36" s="115"/>
      <c r="J36" s="104" t="s">
        <v>64</v>
      </c>
      <c r="K36" s="117" t="s">
        <v>57</v>
      </c>
      <c r="L36" s="274"/>
      <c r="M36" s="121"/>
    </row>
    <row r="37" spans="1:13" s="120" customFormat="1" ht="16.5" customHeight="1" x14ac:dyDescent="0.2">
      <c r="A37" s="123"/>
      <c r="B37" s="106"/>
      <c r="C37" s="107"/>
      <c r="D37" s="81"/>
      <c r="E37" s="82"/>
      <c r="F37" s="83"/>
      <c r="G37" s="82"/>
      <c r="H37" s="109"/>
      <c r="I37" s="119"/>
      <c r="J37" s="82"/>
      <c r="K37" s="108"/>
      <c r="L37" s="275"/>
      <c r="M37" s="121"/>
    </row>
    <row r="38" spans="1:13" s="120" customFormat="1" ht="16.5" customHeight="1" x14ac:dyDescent="0.2">
      <c r="A38" s="90">
        <f>A34+1</f>
        <v>7</v>
      </c>
      <c r="B38" s="79">
        <f>MAX(B$7:B36)+1</f>
        <v>44828</v>
      </c>
      <c r="C38" s="226">
        <f>WEEKDAY(B38)</f>
        <v>7</v>
      </c>
      <c r="D38" s="81"/>
      <c r="E38" s="92"/>
      <c r="F38" s="83"/>
      <c r="G38" s="93"/>
      <c r="H38" s="110" t="s">
        <v>56</v>
      </c>
      <c r="I38" s="119"/>
      <c r="J38" s="93"/>
      <c r="K38" s="124"/>
      <c r="L38" s="236" t="s">
        <v>130</v>
      </c>
      <c r="M38" s="121"/>
    </row>
    <row r="39" spans="1:13" s="120" customFormat="1" ht="16.5" customHeight="1" x14ac:dyDescent="0.2">
      <c r="A39" s="90"/>
      <c r="B39" s="79"/>
      <c r="C39" s="91"/>
      <c r="D39" s="81"/>
      <c r="E39" s="92"/>
      <c r="F39" s="83"/>
      <c r="G39" s="93"/>
      <c r="H39" s="110"/>
      <c r="I39" s="119"/>
      <c r="J39" s="93"/>
      <c r="K39" s="124"/>
      <c r="L39" s="275"/>
      <c r="M39" s="121"/>
    </row>
    <row r="40" spans="1:13" s="120" customFormat="1" ht="16.5" customHeight="1" x14ac:dyDescent="0.2">
      <c r="A40" s="125"/>
      <c r="B40" s="97"/>
      <c r="C40" s="98"/>
      <c r="D40" s="99"/>
      <c r="E40" s="126"/>
      <c r="F40" s="127"/>
      <c r="G40" s="100"/>
      <c r="H40" s="116"/>
      <c r="I40" s="115"/>
      <c r="J40" s="104" t="s">
        <v>64</v>
      </c>
      <c r="K40" s="117" t="s">
        <v>57</v>
      </c>
      <c r="L40" s="274"/>
      <c r="M40" s="121"/>
    </row>
    <row r="41" spans="1:13" s="120" customFormat="1" ht="16.5" customHeight="1" x14ac:dyDescent="0.2">
      <c r="A41" s="118"/>
      <c r="B41" s="79"/>
      <c r="C41" s="80"/>
      <c r="D41" s="81"/>
      <c r="E41" s="93"/>
      <c r="F41" s="113"/>
      <c r="G41" s="82"/>
      <c r="H41" s="109"/>
      <c r="I41" s="119"/>
      <c r="J41" s="82"/>
      <c r="K41" s="108"/>
      <c r="L41" s="275"/>
      <c r="M41" s="121"/>
    </row>
    <row r="42" spans="1:13" s="120" customFormat="1" ht="16.5" customHeight="1" x14ac:dyDescent="0.2">
      <c r="A42" s="90">
        <f>A38+1</f>
        <v>8</v>
      </c>
      <c r="B42" s="79">
        <f>MAX(B$7:B38)+1</f>
        <v>44829</v>
      </c>
      <c r="C42" s="226">
        <f>WEEKDAY(B42)</f>
        <v>1</v>
      </c>
      <c r="D42" s="81"/>
      <c r="E42" s="112"/>
      <c r="F42" s="113"/>
      <c r="G42" s="93"/>
      <c r="H42" s="110" t="s">
        <v>56</v>
      </c>
      <c r="I42" s="119"/>
      <c r="J42" s="82"/>
      <c r="K42" s="108"/>
      <c r="L42" s="236" t="s">
        <v>130</v>
      </c>
      <c r="M42" s="121"/>
    </row>
    <row r="43" spans="1:13" s="120" customFormat="1" ht="16.5" customHeight="1" x14ac:dyDescent="0.2">
      <c r="A43" s="90"/>
      <c r="B43" s="79"/>
      <c r="C43" s="91"/>
      <c r="D43" s="81"/>
      <c r="E43" s="112"/>
      <c r="F43" s="113"/>
      <c r="G43" s="93"/>
      <c r="H43" s="110"/>
      <c r="I43" s="119"/>
      <c r="J43" s="82"/>
      <c r="K43" s="108"/>
      <c r="L43" s="275"/>
      <c r="M43" s="121"/>
    </row>
    <row r="44" spans="1:13" s="120" customFormat="1" ht="16.5" customHeight="1" x14ac:dyDescent="0.2">
      <c r="A44" s="122"/>
      <c r="B44" s="97"/>
      <c r="C44" s="98"/>
      <c r="D44" s="99"/>
      <c r="E44" s="100"/>
      <c r="F44" s="101"/>
      <c r="G44" s="100"/>
      <c r="H44" s="116"/>
      <c r="I44" s="115"/>
      <c r="J44" s="104" t="s">
        <v>64</v>
      </c>
      <c r="K44" s="117" t="s">
        <v>57</v>
      </c>
      <c r="L44" s="274"/>
      <c r="M44" s="121"/>
    </row>
    <row r="45" spans="1:13" s="120" customFormat="1" ht="16.5" customHeight="1" x14ac:dyDescent="0.2">
      <c r="A45" s="123"/>
      <c r="B45" s="106"/>
      <c r="C45" s="107"/>
      <c r="D45" s="81"/>
      <c r="E45" s="82"/>
      <c r="F45" s="128"/>
      <c r="G45" s="82"/>
      <c r="H45" s="109"/>
      <c r="I45" s="119"/>
      <c r="J45" s="82"/>
      <c r="K45" s="108"/>
      <c r="L45" s="275"/>
      <c r="M45" s="121"/>
    </row>
    <row r="46" spans="1:13" s="120" customFormat="1" ht="16.5" customHeight="1" x14ac:dyDescent="0.2">
      <c r="A46" s="90">
        <f>A42+1</f>
        <v>9</v>
      </c>
      <c r="B46" s="79">
        <f>MAX(B$7:B44)+1</f>
        <v>44830</v>
      </c>
      <c r="C46" s="91">
        <f>WEEKDAY(B46)</f>
        <v>2</v>
      </c>
      <c r="D46" s="81"/>
      <c r="E46" s="112"/>
      <c r="F46" s="83"/>
      <c r="G46" s="93"/>
      <c r="H46" s="110" t="s">
        <v>56</v>
      </c>
      <c r="I46" s="119"/>
      <c r="J46" s="82"/>
      <c r="K46" s="108"/>
      <c r="L46" s="236" t="s">
        <v>130</v>
      </c>
      <c r="M46" s="121"/>
    </row>
    <row r="47" spans="1:13" s="120" customFormat="1" ht="16.5" customHeight="1" x14ac:dyDescent="0.2">
      <c r="A47" s="90"/>
      <c r="B47" s="79"/>
      <c r="C47" s="91"/>
      <c r="D47" s="81"/>
      <c r="E47" s="112"/>
      <c r="F47" s="83"/>
      <c r="G47" s="93"/>
      <c r="H47" s="110"/>
      <c r="I47" s="119"/>
      <c r="J47" s="82"/>
      <c r="K47" s="108"/>
      <c r="L47" s="275"/>
      <c r="M47" s="121"/>
    </row>
    <row r="48" spans="1:13" s="120" customFormat="1" ht="16.5" customHeight="1" x14ac:dyDescent="0.2">
      <c r="A48" s="125"/>
      <c r="B48" s="97"/>
      <c r="C48" s="98"/>
      <c r="D48" s="99"/>
      <c r="E48" s="126"/>
      <c r="F48" s="127"/>
      <c r="G48" s="100"/>
      <c r="H48" s="116"/>
      <c r="I48" s="115"/>
      <c r="J48" s="104" t="s">
        <v>64</v>
      </c>
      <c r="K48" s="117" t="s">
        <v>57</v>
      </c>
      <c r="L48" s="274"/>
      <c r="M48" s="121"/>
    </row>
    <row r="49" spans="1:13" s="120" customFormat="1" ht="16.5" customHeight="1" x14ac:dyDescent="0.2">
      <c r="A49" s="123"/>
      <c r="B49" s="106"/>
      <c r="C49" s="107"/>
      <c r="D49" s="81"/>
      <c r="E49" s="82"/>
      <c r="F49" s="128"/>
      <c r="G49" s="82"/>
      <c r="H49" s="109"/>
      <c r="I49" s="119"/>
      <c r="J49" s="82"/>
      <c r="K49" s="108"/>
      <c r="L49" s="275"/>
      <c r="M49" s="121"/>
    </row>
    <row r="50" spans="1:13" s="120" customFormat="1" ht="16.5" customHeight="1" x14ac:dyDescent="0.2">
      <c r="A50" s="90">
        <f>A46+1</f>
        <v>10</v>
      </c>
      <c r="B50" s="79">
        <f>MAX(B$7:B48)+1</f>
        <v>44831</v>
      </c>
      <c r="C50" s="91">
        <f>WEEKDAY(B50)</f>
        <v>3</v>
      </c>
      <c r="D50" s="81"/>
      <c r="E50" s="112"/>
      <c r="F50" s="83"/>
      <c r="G50" s="93"/>
      <c r="H50" s="110" t="s">
        <v>56</v>
      </c>
      <c r="I50" s="119"/>
      <c r="J50" s="82"/>
      <c r="K50" s="108"/>
      <c r="L50" s="236" t="s">
        <v>130</v>
      </c>
      <c r="M50" s="121"/>
    </row>
    <row r="51" spans="1:13" s="120" customFormat="1" ht="16.5" customHeight="1" x14ac:dyDescent="0.2">
      <c r="A51" s="90"/>
      <c r="B51" s="79"/>
      <c r="C51" s="91"/>
      <c r="D51" s="81"/>
      <c r="E51" s="112"/>
      <c r="F51" s="83"/>
      <c r="G51" s="93"/>
      <c r="H51" s="110"/>
      <c r="I51" s="119"/>
      <c r="J51" s="82"/>
      <c r="K51" s="108"/>
      <c r="L51" s="275"/>
      <c r="M51" s="121"/>
    </row>
    <row r="52" spans="1:13" s="120" customFormat="1" ht="16.5" customHeight="1" x14ac:dyDescent="0.2">
      <c r="A52" s="125"/>
      <c r="B52" s="97"/>
      <c r="C52" s="98"/>
      <c r="D52" s="99"/>
      <c r="E52" s="126"/>
      <c r="F52" s="127"/>
      <c r="G52" s="100"/>
      <c r="H52" s="116"/>
      <c r="I52" s="115"/>
      <c r="J52" s="104" t="s">
        <v>64</v>
      </c>
      <c r="K52" s="117" t="s">
        <v>57</v>
      </c>
      <c r="L52" s="274"/>
      <c r="M52" s="121"/>
    </row>
    <row r="53" spans="1:13" s="120" customFormat="1" ht="16.5" customHeight="1" x14ac:dyDescent="0.2">
      <c r="A53" s="123"/>
      <c r="B53" s="106"/>
      <c r="C53" s="107"/>
      <c r="D53" s="81"/>
      <c r="E53" s="82"/>
      <c r="F53" s="128"/>
      <c r="G53" s="82"/>
      <c r="H53" s="109"/>
      <c r="I53" s="119"/>
      <c r="J53" s="82"/>
      <c r="K53" s="108"/>
      <c r="L53" s="275"/>
      <c r="M53" s="121"/>
    </row>
    <row r="54" spans="1:13" s="120" customFormat="1" ht="16.5" customHeight="1" x14ac:dyDescent="0.2">
      <c r="A54" s="90">
        <f>A50+1</f>
        <v>11</v>
      </c>
      <c r="B54" s="79">
        <f>MAX(B$7:B52)+1</f>
        <v>44832</v>
      </c>
      <c r="C54" s="91">
        <f>WEEKDAY(B54)</f>
        <v>4</v>
      </c>
      <c r="D54" s="81"/>
      <c r="E54" s="112"/>
      <c r="F54" s="83"/>
      <c r="G54" s="93"/>
      <c r="H54" s="110" t="s">
        <v>56</v>
      </c>
      <c r="I54" s="119"/>
      <c r="J54" s="82"/>
      <c r="K54" s="108"/>
      <c r="L54" s="236" t="s">
        <v>130</v>
      </c>
      <c r="M54" s="121"/>
    </row>
    <row r="55" spans="1:13" s="120" customFormat="1" ht="16.5" customHeight="1" x14ac:dyDescent="0.2">
      <c r="A55" s="90"/>
      <c r="B55" s="79"/>
      <c r="C55" s="91"/>
      <c r="D55" s="81"/>
      <c r="E55" s="112"/>
      <c r="F55" s="83"/>
      <c r="G55" s="93"/>
      <c r="H55" s="110"/>
      <c r="I55" s="119"/>
      <c r="J55" s="82"/>
      <c r="K55" s="108"/>
      <c r="L55" s="275"/>
      <c r="M55" s="121"/>
    </row>
    <row r="56" spans="1:13" s="120" customFormat="1" ht="16.5" customHeight="1" x14ac:dyDescent="0.2">
      <c r="A56" s="125"/>
      <c r="B56" s="97"/>
      <c r="C56" s="98"/>
      <c r="D56" s="99"/>
      <c r="E56" s="126"/>
      <c r="F56" s="127"/>
      <c r="G56" s="100"/>
      <c r="H56" s="116"/>
      <c r="I56" s="115"/>
      <c r="J56" s="104" t="s">
        <v>64</v>
      </c>
      <c r="K56" s="117" t="s">
        <v>57</v>
      </c>
      <c r="L56" s="274"/>
      <c r="M56" s="121"/>
    </row>
    <row r="57" spans="1:13" s="120" customFormat="1" ht="16.5" customHeight="1" x14ac:dyDescent="0.2">
      <c r="A57" s="123"/>
      <c r="B57" s="106"/>
      <c r="C57" s="107"/>
      <c r="D57" s="81"/>
      <c r="E57" s="82"/>
      <c r="F57" s="128"/>
      <c r="G57" s="82"/>
      <c r="H57" s="109"/>
      <c r="I57" s="119"/>
      <c r="J57" s="82"/>
      <c r="K57" s="108"/>
      <c r="L57" s="275"/>
      <c r="M57" s="121"/>
    </row>
    <row r="58" spans="1:13" s="120" customFormat="1" ht="16.5" customHeight="1" x14ac:dyDescent="0.2">
      <c r="A58" s="90">
        <f>A54+1</f>
        <v>12</v>
      </c>
      <c r="B58" s="79">
        <f>MAX(B$7:B56)+1</f>
        <v>44833</v>
      </c>
      <c r="C58" s="91">
        <f>WEEKDAY(B58)</f>
        <v>5</v>
      </c>
      <c r="D58" s="81"/>
      <c r="E58" s="112"/>
      <c r="F58" s="83"/>
      <c r="G58" s="93"/>
      <c r="H58" s="110" t="s">
        <v>56</v>
      </c>
      <c r="I58" s="119"/>
      <c r="J58" s="82"/>
      <c r="K58" s="108"/>
      <c r="L58" s="236" t="s">
        <v>130</v>
      </c>
      <c r="M58" s="121"/>
    </row>
    <row r="59" spans="1:13" s="120" customFormat="1" ht="16.5" customHeight="1" x14ac:dyDescent="0.2">
      <c r="A59" s="90"/>
      <c r="B59" s="79"/>
      <c r="C59" s="91"/>
      <c r="D59" s="81"/>
      <c r="E59" s="112"/>
      <c r="F59" s="83"/>
      <c r="G59" s="93"/>
      <c r="H59" s="110"/>
      <c r="I59" s="119"/>
      <c r="J59" s="82"/>
      <c r="K59" s="108"/>
      <c r="L59" s="275"/>
      <c r="M59" s="121"/>
    </row>
    <row r="60" spans="1:13" s="120" customFormat="1" ht="16.5" customHeight="1" x14ac:dyDescent="0.2">
      <c r="A60" s="125"/>
      <c r="B60" s="97"/>
      <c r="C60" s="98"/>
      <c r="D60" s="99"/>
      <c r="E60" s="126"/>
      <c r="F60" s="127"/>
      <c r="G60" s="100"/>
      <c r="H60" s="116"/>
      <c r="I60" s="115"/>
      <c r="J60" s="104" t="s">
        <v>64</v>
      </c>
      <c r="K60" s="117" t="s">
        <v>57</v>
      </c>
      <c r="L60" s="274"/>
      <c r="M60" s="121"/>
    </row>
    <row r="61" spans="1:13" s="120" customFormat="1" ht="16.5" customHeight="1" x14ac:dyDescent="0.2">
      <c r="A61" s="123"/>
      <c r="B61" s="106"/>
      <c r="C61" s="107"/>
      <c r="D61" s="81"/>
      <c r="E61" s="82"/>
      <c r="F61" s="128"/>
      <c r="G61" s="82"/>
      <c r="H61" s="109"/>
      <c r="I61" s="119"/>
      <c r="J61" s="82"/>
      <c r="K61" s="108"/>
      <c r="L61" s="275"/>
      <c r="M61" s="121"/>
    </row>
    <row r="62" spans="1:13" s="120" customFormat="1" ht="16.5" customHeight="1" x14ac:dyDescent="0.2">
      <c r="A62" s="90">
        <f>A58+1</f>
        <v>13</v>
      </c>
      <c r="B62" s="79">
        <f>MAX(B$7:B60)+1</f>
        <v>44834</v>
      </c>
      <c r="C62" s="227">
        <f>WEEKDAY(B62)</f>
        <v>6</v>
      </c>
      <c r="D62" s="81"/>
      <c r="E62" s="112"/>
      <c r="F62" s="83"/>
      <c r="G62" s="93"/>
      <c r="H62" s="110" t="s">
        <v>56</v>
      </c>
      <c r="I62" s="119"/>
      <c r="J62" s="82"/>
      <c r="K62" s="108"/>
      <c r="L62" s="236" t="s">
        <v>130</v>
      </c>
      <c r="M62" s="121"/>
    </row>
    <row r="63" spans="1:13" s="120" customFormat="1" ht="16.5" customHeight="1" x14ac:dyDescent="0.2">
      <c r="A63" s="90"/>
      <c r="B63" s="79"/>
      <c r="C63" s="91"/>
      <c r="D63" s="81"/>
      <c r="E63" s="112"/>
      <c r="F63" s="83"/>
      <c r="G63" s="93"/>
      <c r="H63" s="110"/>
      <c r="I63" s="119"/>
      <c r="J63" s="82"/>
      <c r="K63" s="108"/>
      <c r="L63" s="275"/>
      <c r="M63" s="121"/>
    </row>
    <row r="64" spans="1:13" s="120" customFormat="1" ht="16.5" customHeight="1" x14ac:dyDescent="0.2">
      <c r="A64" s="125"/>
      <c r="B64" s="97"/>
      <c r="C64" s="98"/>
      <c r="D64" s="99"/>
      <c r="E64" s="126"/>
      <c r="F64" s="127"/>
      <c r="G64" s="100"/>
      <c r="H64" s="116"/>
      <c r="I64" s="115"/>
      <c r="J64" s="104" t="s">
        <v>64</v>
      </c>
      <c r="K64" s="117" t="s">
        <v>57</v>
      </c>
      <c r="L64" s="274"/>
      <c r="M64" s="121"/>
    </row>
    <row r="65" spans="1:13" s="120" customFormat="1" ht="16.5" customHeight="1" x14ac:dyDescent="0.2">
      <c r="A65" s="123"/>
      <c r="B65" s="106"/>
      <c r="C65" s="107"/>
      <c r="D65" s="81"/>
      <c r="E65" s="82"/>
      <c r="F65" s="128"/>
      <c r="G65" s="82"/>
      <c r="H65" s="109"/>
      <c r="I65" s="119"/>
      <c r="J65" s="82"/>
      <c r="K65" s="108"/>
      <c r="L65" s="275"/>
      <c r="M65" s="121"/>
    </row>
    <row r="66" spans="1:13" s="120" customFormat="1" ht="16.5" customHeight="1" x14ac:dyDescent="0.2">
      <c r="A66" s="90">
        <f>A62+1</f>
        <v>14</v>
      </c>
      <c r="B66" s="79">
        <f>MAX(B$7:B64)+1</f>
        <v>44835</v>
      </c>
      <c r="C66" s="226">
        <f>WEEKDAY(B66)</f>
        <v>7</v>
      </c>
      <c r="D66" s="81"/>
      <c r="E66" s="112"/>
      <c r="F66" s="83"/>
      <c r="G66" s="93"/>
      <c r="H66" s="110" t="s">
        <v>56</v>
      </c>
      <c r="I66" s="119"/>
      <c r="J66" s="82"/>
      <c r="K66" s="108"/>
      <c r="L66" s="236" t="s">
        <v>130</v>
      </c>
      <c r="M66" s="121"/>
    </row>
    <row r="67" spans="1:13" s="120" customFormat="1" ht="16.5" customHeight="1" x14ac:dyDescent="0.2">
      <c r="A67" s="90"/>
      <c r="B67" s="79"/>
      <c r="C67" s="91"/>
      <c r="D67" s="81"/>
      <c r="E67" s="112"/>
      <c r="F67" s="83"/>
      <c r="G67" s="93"/>
      <c r="H67" s="110"/>
      <c r="I67" s="119"/>
      <c r="J67" s="82"/>
      <c r="K67" s="108"/>
      <c r="L67" s="275"/>
      <c r="M67" s="121"/>
    </row>
    <row r="68" spans="1:13" s="120" customFormat="1" ht="16.5" customHeight="1" x14ac:dyDescent="0.2">
      <c r="A68" s="125"/>
      <c r="B68" s="97"/>
      <c r="C68" s="98"/>
      <c r="D68" s="99"/>
      <c r="E68" s="126"/>
      <c r="F68" s="127"/>
      <c r="G68" s="100"/>
      <c r="H68" s="116"/>
      <c r="I68" s="115"/>
      <c r="J68" s="104" t="s">
        <v>64</v>
      </c>
      <c r="K68" s="117" t="s">
        <v>57</v>
      </c>
      <c r="L68" s="274"/>
      <c r="M68" s="121"/>
    </row>
    <row r="69" spans="1:13" s="120" customFormat="1" ht="16.5" customHeight="1" x14ac:dyDescent="0.2">
      <c r="A69" s="123"/>
      <c r="B69" s="106"/>
      <c r="C69" s="107"/>
      <c r="D69" s="81"/>
      <c r="E69" s="82"/>
      <c r="F69" s="128"/>
      <c r="G69" s="82"/>
      <c r="H69" s="109"/>
      <c r="I69" s="119"/>
      <c r="J69" s="82"/>
      <c r="K69" s="108"/>
      <c r="L69" s="275"/>
      <c r="M69" s="121"/>
    </row>
    <row r="70" spans="1:13" s="120" customFormat="1" ht="16.5" customHeight="1" x14ac:dyDescent="0.2">
      <c r="A70" s="90">
        <f>A66+1</f>
        <v>15</v>
      </c>
      <c r="B70" s="79">
        <f>MAX(B$7:B68)+1</f>
        <v>44836</v>
      </c>
      <c r="C70" s="226">
        <f>WEEKDAY(B70)</f>
        <v>1</v>
      </c>
      <c r="D70" s="81"/>
      <c r="E70" s="112"/>
      <c r="F70" s="83"/>
      <c r="G70" s="93"/>
      <c r="H70" s="110" t="s">
        <v>56</v>
      </c>
      <c r="I70" s="119"/>
      <c r="J70" s="82"/>
      <c r="K70" s="108"/>
      <c r="L70" s="236" t="s">
        <v>130</v>
      </c>
      <c r="M70" s="121"/>
    </row>
    <row r="71" spans="1:13" s="120" customFormat="1" ht="16.5" customHeight="1" x14ac:dyDescent="0.2">
      <c r="A71" s="90"/>
      <c r="B71" s="79"/>
      <c r="C71" s="91"/>
      <c r="D71" s="81"/>
      <c r="E71" s="112"/>
      <c r="F71" s="83"/>
      <c r="G71" s="93"/>
      <c r="H71" s="110"/>
      <c r="I71" s="119"/>
      <c r="J71" s="82"/>
      <c r="K71" s="108"/>
      <c r="L71" s="275"/>
      <c r="M71" s="121"/>
    </row>
    <row r="72" spans="1:13" s="120" customFormat="1" ht="16.5" customHeight="1" x14ac:dyDescent="0.2">
      <c r="A72" s="125"/>
      <c r="B72" s="97"/>
      <c r="C72" s="98"/>
      <c r="D72" s="99"/>
      <c r="E72" s="126"/>
      <c r="F72" s="127"/>
      <c r="G72" s="100"/>
      <c r="H72" s="116"/>
      <c r="I72" s="115"/>
      <c r="J72" s="104" t="s">
        <v>64</v>
      </c>
      <c r="K72" s="117" t="s">
        <v>57</v>
      </c>
      <c r="L72" s="274"/>
      <c r="M72" s="121"/>
    </row>
    <row r="73" spans="1:13" s="120" customFormat="1" ht="16.5" customHeight="1" x14ac:dyDescent="0.2">
      <c r="A73" s="123"/>
      <c r="B73" s="106"/>
      <c r="C73" s="107"/>
      <c r="D73" s="81"/>
      <c r="E73" s="82"/>
      <c r="F73" s="83"/>
      <c r="G73" s="82"/>
      <c r="H73" s="109"/>
      <c r="I73" s="119"/>
      <c r="J73" s="82"/>
      <c r="K73" s="129"/>
      <c r="L73" s="275"/>
      <c r="M73" s="121"/>
    </row>
    <row r="74" spans="1:13" s="120" customFormat="1" ht="16.5" customHeight="1" x14ac:dyDescent="0.2">
      <c r="A74" s="90">
        <f>A70+1</f>
        <v>16</v>
      </c>
      <c r="B74" s="79">
        <f>MAX(B$7:B72)+1</f>
        <v>44837</v>
      </c>
      <c r="C74" s="91">
        <f>WEEKDAY(B74)</f>
        <v>2</v>
      </c>
      <c r="D74" s="81"/>
      <c r="E74" s="112"/>
      <c r="F74" s="83"/>
      <c r="G74" s="93"/>
      <c r="H74" s="110" t="s">
        <v>65</v>
      </c>
      <c r="I74" s="119"/>
      <c r="J74" s="82"/>
      <c r="K74" s="108"/>
      <c r="L74" s="236" t="s">
        <v>129</v>
      </c>
      <c r="M74" s="121"/>
    </row>
    <row r="75" spans="1:13" s="120" customFormat="1" ht="16.5" customHeight="1" x14ac:dyDescent="0.2">
      <c r="A75" s="90"/>
      <c r="B75" s="79"/>
      <c r="C75" s="91"/>
      <c r="D75" s="81">
        <v>0.60416666666666663</v>
      </c>
      <c r="E75" s="112" t="s">
        <v>26</v>
      </c>
      <c r="F75" s="83" t="s">
        <v>55</v>
      </c>
      <c r="G75" s="93" t="s">
        <v>102</v>
      </c>
      <c r="H75" s="110"/>
      <c r="I75" s="119"/>
      <c r="J75" s="82"/>
      <c r="K75" s="108"/>
      <c r="L75" s="236"/>
      <c r="M75" s="121"/>
    </row>
    <row r="76" spans="1:13" s="120" customFormat="1" ht="16.5" customHeight="1" x14ac:dyDescent="0.2">
      <c r="A76" s="90"/>
      <c r="B76" s="79"/>
      <c r="C76" s="91"/>
      <c r="D76" s="81">
        <v>0.61458333333333337</v>
      </c>
      <c r="E76" s="112" t="s">
        <v>29</v>
      </c>
      <c r="F76" s="83" t="s">
        <v>49</v>
      </c>
      <c r="G76" s="82"/>
      <c r="H76" s="110"/>
      <c r="I76" s="119"/>
      <c r="J76" s="82"/>
      <c r="K76" s="108"/>
      <c r="L76" s="236"/>
      <c r="M76" s="121"/>
    </row>
    <row r="77" spans="1:13" s="120" customFormat="1" ht="16.5" customHeight="1" x14ac:dyDescent="0.2">
      <c r="A77" s="90"/>
      <c r="B77" s="79"/>
      <c r="C77" s="91"/>
      <c r="D77" s="81"/>
      <c r="E77" s="112"/>
      <c r="F77" s="83"/>
      <c r="G77" s="82"/>
      <c r="H77" s="110" t="s">
        <v>58</v>
      </c>
      <c r="I77" s="119"/>
      <c r="J77" s="82"/>
      <c r="K77" s="108"/>
      <c r="L77" s="236" t="s">
        <v>128</v>
      </c>
      <c r="M77" s="121"/>
    </row>
    <row r="78" spans="1:13" s="120" customFormat="1" ht="16.5" customHeight="1" x14ac:dyDescent="0.2">
      <c r="A78" s="90"/>
      <c r="B78" s="79"/>
      <c r="C78" s="91"/>
      <c r="D78" s="81"/>
      <c r="E78" s="112"/>
      <c r="F78" s="83"/>
      <c r="G78" s="82"/>
      <c r="H78" s="110" t="s">
        <v>65</v>
      </c>
      <c r="I78" s="119"/>
      <c r="J78" s="82"/>
      <c r="K78" s="108"/>
      <c r="L78" s="236" t="s">
        <v>133</v>
      </c>
      <c r="M78" s="121"/>
    </row>
    <row r="79" spans="1:13" s="120" customFormat="1" ht="16.5" customHeight="1" x14ac:dyDescent="0.2">
      <c r="A79" s="125"/>
      <c r="B79" s="97"/>
      <c r="C79" s="98"/>
      <c r="D79" s="99"/>
      <c r="E79" s="100"/>
      <c r="F79" s="101"/>
      <c r="G79" s="100"/>
      <c r="H79" s="116"/>
      <c r="I79" s="115"/>
      <c r="J79" s="104" t="s">
        <v>50</v>
      </c>
      <c r="K79" s="117" t="s">
        <v>57</v>
      </c>
      <c r="L79" s="268"/>
      <c r="M79" s="121"/>
    </row>
    <row r="80" spans="1:13" s="120" customFormat="1" ht="16.5" customHeight="1" x14ac:dyDescent="0.2">
      <c r="A80" s="123"/>
      <c r="B80" s="106"/>
      <c r="C80" s="107"/>
      <c r="D80" s="81"/>
      <c r="E80" s="109"/>
      <c r="F80" s="83"/>
      <c r="G80" s="82"/>
      <c r="H80" s="109"/>
      <c r="I80" s="119"/>
      <c r="J80" s="82"/>
      <c r="K80" s="129"/>
      <c r="L80" s="236"/>
      <c r="M80" s="121"/>
    </row>
    <row r="81" spans="1:13" s="120" customFormat="1" ht="16.5" customHeight="1" x14ac:dyDescent="0.2">
      <c r="A81" s="90">
        <f>A74+1</f>
        <v>17</v>
      </c>
      <c r="B81" s="79">
        <f>MAX(B$7:B79)+1</f>
        <v>44838</v>
      </c>
      <c r="C81" s="91">
        <f>WEEKDAY(B81)</f>
        <v>3</v>
      </c>
      <c r="D81" s="222">
        <v>0.30555555555555552</v>
      </c>
      <c r="E81" s="223" t="s">
        <v>50</v>
      </c>
      <c r="F81" s="224" t="s">
        <v>59</v>
      </c>
      <c r="G81" s="221" t="s">
        <v>100</v>
      </c>
      <c r="H81" s="110"/>
      <c r="I81" s="85"/>
      <c r="J81" s="93"/>
      <c r="K81" s="108"/>
      <c r="L81" s="236" t="s">
        <v>131</v>
      </c>
      <c r="M81" s="121"/>
    </row>
    <row r="82" spans="1:13" s="120" customFormat="1" ht="16.5" customHeight="1" x14ac:dyDescent="0.2">
      <c r="A82" s="90"/>
      <c r="B82" s="79"/>
      <c r="C82" s="91"/>
      <c r="D82" s="222">
        <v>0.33680555555555558</v>
      </c>
      <c r="E82" s="223" t="s">
        <v>28</v>
      </c>
      <c r="F82" s="224" t="s">
        <v>49</v>
      </c>
      <c r="G82" s="221"/>
      <c r="H82" s="110"/>
      <c r="I82" s="85"/>
      <c r="J82" s="93"/>
      <c r="K82" s="108"/>
      <c r="L82" s="236" t="s">
        <v>133</v>
      </c>
      <c r="M82" s="121"/>
    </row>
    <row r="83" spans="1:13" s="120" customFormat="1" ht="16.5" customHeight="1" x14ac:dyDescent="0.2">
      <c r="A83" s="90"/>
      <c r="B83" s="79"/>
      <c r="C83" s="91"/>
      <c r="D83" s="217">
        <v>0.54513888888888895</v>
      </c>
      <c r="E83" s="223" t="s">
        <v>28</v>
      </c>
      <c r="F83" s="224" t="s">
        <v>55</v>
      </c>
      <c r="G83" s="221" t="s">
        <v>75</v>
      </c>
      <c r="H83" s="110"/>
      <c r="I83" s="85"/>
      <c r="J83" s="93"/>
      <c r="K83" s="108"/>
      <c r="L83" s="275"/>
      <c r="M83" s="121"/>
    </row>
    <row r="84" spans="1:13" s="120" customFormat="1" ht="16.5" customHeight="1" x14ac:dyDescent="0.2">
      <c r="A84" s="90"/>
      <c r="B84" s="79"/>
      <c r="C84" s="91"/>
      <c r="D84" s="217">
        <v>0.67013888888888884</v>
      </c>
      <c r="E84" s="223" t="s">
        <v>60</v>
      </c>
      <c r="F84" s="224" t="s">
        <v>61</v>
      </c>
      <c r="G84" s="166"/>
      <c r="H84" s="109"/>
      <c r="I84" s="132"/>
      <c r="J84" s="93"/>
      <c r="K84" s="108"/>
      <c r="L84" s="236"/>
      <c r="M84" s="121"/>
    </row>
    <row r="85" spans="1:13" s="120" customFormat="1" ht="16.5" customHeight="1" thickBot="1" x14ac:dyDescent="0.65">
      <c r="A85" s="133"/>
      <c r="B85" s="134"/>
      <c r="C85" s="135"/>
      <c r="D85" s="136"/>
      <c r="E85" s="137"/>
      <c r="F85" s="138"/>
      <c r="G85" s="137"/>
      <c r="H85" s="139"/>
      <c r="I85" s="140"/>
      <c r="J85" s="137"/>
      <c r="K85" s="141"/>
      <c r="L85" s="281"/>
      <c r="M85" s="121"/>
    </row>
    <row r="86" spans="1:13" ht="16.5" customHeight="1" x14ac:dyDescent="0.65"/>
    <row r="87" spans="1:13" ht="16.5" customHeight="1" x14ac:dyDescent="0.65">
      <c r="A87" s="142" t="s">
        <v>62</v>
      </c>
    </row>
    <row r="88" spans="1:13" x14ac:dyDescent="0.65">
      <c r="A88" s="197" t="s">
        <v>115</v>
      </c>
    </row>
  </sheetData>
  <mergeCells count="8">
    <mergeCell ref="L5:L6"/>
    <mergeCell ref="A3:L3"/>
    <mergeCell ref="A5:A6"/>
    <mergeCell ref="B5:B6"/>
    <mergeCell ref="C5:C6"/>
    <mergeCell ref="D5:D6"/>
    <mergeCell ref="E5:F6"/>
    <mergeCell ref="G5:K6"/>
  </mergeCells>
  <phoneticPr fontId="1"/>
  <printOptions horizontalCentered="1"/>
  <pageMargins left="0.59055118110236227" right="0.59055118110236227" top="0.59055118110236227" bottom="0.59055118110236227"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00FF"/>
    <pageSetUpPr fitToPage="1"/>
  </sheetPr>
  <dimension ref="A1:M76"/>
  <sheetViews>
    <sheetView view="pageBreakPreview" zoomScale="80" zoomScaleNormal="100" zoomScaleSheetLayoutView="80" workbookViewId="0">
      <selection activeCell="B5" sqref="B5:B6"/>
    </sheetView>
  </sheetViews>
  <sheetFormatPr defaultColWidth="9" defaultRowHeight="19" x14ac:dyDescent="0.65"/>
  <cols>
    <col min="1" max="1" width="4.36328125" style="64" customWidth="1"/>
    <col min="2" max="2" width="17.6328125" style="65" customWidth="1"/>
    <col min="3" max="3" width="4.08984375" style="66" customWidth="1"/>
    <col min="4" max="4" width="10.7265625" style="67" customWidth="1"/>
    <col min="5" max="5" width="16.7265625" style="68" customWidth="1"/>
    <col min="6" max="6" width="3.36328125" style="68" customWidth="1"/>
    <col min="7" max="7" width="2.90625" style="68" customWidth="1"/>
    <col min="8" max="8" width="29.26953125" style="68" customWidth="1"/>
    <col min="9" max="9" width="16.1796875" style="68" customWidth="1"/>
    <col min="10" max="10" width="16.1796875" style="72" customWidth="1"/>
    <col min="11" max="11" width="4.08984375" style="68" customWidth="1"/>
    <col min="12" max="12" width="30.90625" style="68" customWidth="1"/>
    <col min="13" max="13" width="9" style="163"/>
    <col min="14" max="16384" width="9" style="68"/>
  </cols>
  <sheetData>
    <row r="1" spans="1:13" ht="24.75" customHeight="1" x14ac:dyDescent="0.65">
      <c r="J1" s="144"/>
      <c r="K1" s="70"/>
    </row>
    <row r="2" spans="1:13" ht="9.75" customHeight="1" x14ac:dyDescent="0.65">
      <c r="K2" s="73"/>
    </row>
    <row r="3" spans="1:13" s="74" customFormat="1" ht="27" customHeight="1" x14ac:dyDescent="0.2">
      <c r="A3" s="249" t="s">
        <v>121</v>
      </c>
      <c r="B3" s="249"/>
      <c r="C3" s="249"/>
      <c r="D3" s="249"/>
      <c r="E3" s="249"/>
      <c r="F3" s="249"/>
      <c r="G3" s="249"/>
      <c r="H3" s="249"/>
      <c r="I3" s="249"/>
      <c r="J3" s="249"/>
      <c r="K3" s="249"/>
      <c r="L3" s="249"/>
      <c r="M3" s="164"/>
    </row>
    <row r="4" spans="1:13" s="74" customFormat="1" ht="18" customHeight="1" thickBot="1" x14ac:dyDescent="0.25">
      <c r="A4" s="76"/>
      <c r="B4" s="143"/>
      <c r="C4" s="143"/>
      <c r="D4" s="143"/>
      <c r="E4" s="143"/>
      <c r="F4" s="143"/>
      <c r="G4" s="143"/>
      <c r="H4" s="143"/>
      <c r="I4" s="143"/>
      <c r="J4" s="143"/>
      <c r="K4" s="143"/>
      <c r="M4" s="164"/>
    </row>
    <row r="5" spans="1:13" s="72" customFormat="1" ht="21" customHeight="1" x14ac:dyDescent="0.65">
      <c r="A5" s="250" t="s">
        <v>41</v>
      </c>
      <c r="B5" s="252" t="s">
        <v>66</v>
      </c>
      <c r="C5" s="254" t="s">
        <v>43</v>
      </c>
      <c r="D5" s="256" t="s">
        <v>44</v>
      </c>
      <c r="E5" s="258" t="s">
        <v>45</v>
      </c>
      <c r="F5" s="259"/>
      <c r="G5" s="262" t="s">
        <v>46</v>
      </c>
      <c r="H5" s="262"/>
      <c r="I5" s="262"/>
      <c r="J5" s="262"/>
      <c r="K5" s="263"/>
      <c r="L5" s="247" t="s">
        <v>126</v>
      </c>
      <c r="M5" s="165"/>
    </row>
    <row r="6" spans="1:13" s="72" customFormat="1" ht="21" customHeight="1" thickBot="1" x14ac:dyDescent="0.7">
      <c r="A6" s="251"/>
      <c r="B6" s="253"/>
      <c r="C6" s="255"/>
      <c r="D6" s="257"/>
      <c r="E6" s="260"/>
      <c r="F6" s="261"/>
      <c r="G6" s="264"/>
      <c r="H6" s="264"/>
      <c r="I6" s="264"/>
      <c r="J6" s="264"/>
      <c r="K6" s="265"/>
      <c r="L6" s="248"/>
      <c r="M6" s="165"/>
    </row>
    <row r="7" spans="1:13" s="88" customFormat="1" ht="18" customHeight="1" thickTop="1" x14ac:dyDescent="0.2">
      <c r="A7" s="78"/>
      <c r="B7" s="79"/>
      <c r="C7" s="80"/>
      <c r="D7" s="81"/>
      <c r="E7" s="82"/>
      <c r="F7" s="83"/>
      <c r="G7" s="82"/>
      <c r="H7" s="84"/>
      <c r="I7" s="85"/>
      <c r="J7" s="94"/>
      <c r="K7" s="95"/>
      <c r="L7" s="230"/>
      <c r="M7" s="166"/>
    </row>
    <row r="8" spans="1:13" s="88" customFormat="1" ht="18" customHeight="1" x14ac:dyDescent="0.2">
      <c r="A8" s="90">
        <v>1</v>
      </c>
      <c r="B8" s="79">
        <v>44859</v>
      </c>
      <c r="C8" s="91">
        <f>WEEKDAY(B8)</f>
        <v>3</v>
      </c>
      <c r="D8" s="217">
        <v>0.72569444444444453</v>
      </c>
      <c r="E8" s="218" t="s">
        <v>47</v>
      </c>
      <c r="F8" s="219" t="s">
        <v>48</v>
      </c>
      <c r="G8" s="220" t="s">
        <v>116</v>
      </c>
      <c r="H8" s="84"/>
      <c r="I8" s="85"/>
      <c r="J8" s="94"/>
      <c r="K8" s="95"/>
      <c r="L8" s="230"/>
      <c r="M8" s="166"/>
    </row>
    <row r="9" spans="1:13" s="88" customFormat="1" ht="18" customHeight="1" x14ac:dyDescent="0.2">
      <c r="A9" s="90"/>
      <c r="B9" s="79"/>
      <c r="C9" s="91"/>
      <c r="D9" s="217">
        <v>0.92708333333333337</v>
      </c>
      <c r="E9" s="218" t="s">
        <v>28</v>
      </c>
      <c r="F9" s="219" t="s">
        <v>49</v>
      </c>
      <c r="G9" s="221"/>
      <c r="H9" s="84"/>
      <c r="I9" s="85"/>
      <c r="J9" s="94"/>
      <c r="K9" s="95"/>
      <c r="L9" s="236" t="s">
        <v>127</v>
      </c>
      <c r="M9" s="166"/>
    </row>
    <row r="10" spans="1:13" s="88" customFormat="1" ht="18" customHeight="1" x14ac:dyDescent="0.2">
      <c r="A10" s="145"/>
      <c r="B10" s="79"/>
      <c r="C10" s="91"/>
      <c r="D10" s="81"/>
      <c r="E10" s="112"/>
      <c r="F10" s="83"/>
      <c r="G10" s="82"/>
      <c r="H10" s="110" t="s">
        <v>68</v>
      </c>
      <c r="I10" s="146"/>
      <c r="J10" s="94"/>
      <c r="K10" s="95"/>
      <c r="L10" s="230"/>
      <c r="M10" s="155"/>
    </row>
    <row r="11" spans="1:13" s="88" customFormat="1" ht="18" customHeight="1" x14ac:dyDescent="0.2">
      <c r="A11" s="145"/>
      <c r="B11" s="79"/>
      <c r="C11" s="91"/>
      <c r="D11" s="81"/>
      <c r="E11" s="112"/>
      <c r="F11" s="83"/>
      <c r="G11" s="82"/>
      <c r="H11" s="110"/>
      <c r="I11" s="146"/>
      <c r="J11" s="94"/>
      <c r="K11" s="95"/>
      <c r="L11" s="230"/>
      <c r="M11" s="155"/>
    </row>
    <row r="12" spans="1:13" s="88" customFormat="1" ht="18" customHeight="1" x14ac:dyDescent="0.2">
      <c r="A12" s="96"/>
      <c r="B12" s="97"/>
      <c r="C12" s="98"/>
      <c r="D12" s="99"/>
      <c r="E12" s="100"/>
      <c r="F12" s="101"/>
      <c r="G12" s="100"/>
      <c r="H12" s="102"/>
      <c r="I12" s="103"/>
      <c r="J12" s="104" t="s">
        <v>67</v>
      </c>
      <c r="K12" s="105" t="s">
        <v>51</v>
      </c>
      <c r="L12" s="231"/>
      <c r="M12" s="166"/>
    </row>
    <row r="13" spans="1:13" s="88" customFormat="1" ht="18" customHeight="1" x14ac:dyDescent="0.2">
      <c r="A13" s="78"/>
      <c r="B13" s="106"/>
      <c r="C13" s="107"/>
      <c r="D13" s="81"/>
      <c r="E13" s="82"/>
      <c r="F13" s="83"/>
      <c r="G13" s="82"/>
      <c r="H13" s="84"/>
      <c r="I13" s="85"/>
      <c r="J13" s="82"/>
      <c r="K13" s="108"/>
      <c r="L13" s="230"/>
      <c r="M13" s="166"/>
    </row>
    <row r="14" spans="1:13" s="88" customFormat="1" ht="18" customHeight="1" x14ac:dyDescent="0.2">
      <c r="A14" s="90">
        <f>A8+1</f>
        <v>2</v>
      </c>
      <c r="B14" s="79">
        <f>MAX(B7:B$12)+1</f>
        <v>44860</v>
      </c>
      <c r="C14" s="91">
        <f>WEEKDAY(B14)</f>
        <v>4</v>
      </c>
      <c r="D14" s="81"/>
      <c r="E14" s="112"/>
      <c r="F14" s="83"/>
      <c r="G14" s="93"/>
      <c r="H14" s="110" t="s">
        <v>72</v>
      </c>
      <c r="I14" s="85"/>
      <c r="J14" s="82"/>
      <c r="K14" s="108"/>
      <c r="L14" s="236" t="s">
        <v>130</v>
      </c>
      <c r="M14" s="110"/>
    </row>
    <row r="15" spans="1:13" s="88" customFormat="1" ht="18" customHeight="1" x14ac:dyDescent="0.2">
      <c r="A15" s="90"/>
      <c r="B15" s="79"/>
      <c r="C15" s="91"/>
      <c r="D15" s="81"/>
      <c r="E15" s="112"/>
      <c r="F15" s="83"/>
      <c r="G15" s="93"/>
      <c r="H15" s="110" t="s">
        <v>74</v>
      </c>
      <c r="I15" s="85"/>
      <c r="J15" s="82"/>
      <c r="K15" s="108"/>
      <c r="L15" s="230"/>
      <c r="M15" s="110"/>
    </row>
    <row r="16" spans="1:13" s="88" customFormat="1" ht="18" customHeight="1" x14ac:dyDescent="0.2">
      <c r="A16" s="90"/>
      <c r="B16" s="79"/>
      <c r="C16" s="91"/>
      <c r="D16" s="81"/>
      <c r="E16" s="112"/>
      <c r="F16" s="83"/>
      <c r="G16" s="93"/>
      <c r="H16" s="110" t="s">
        <v>73</v>
      </c>
      <c r="I16" s="85"/>
      <c r="J16" s="82"/>
      <c r="K16" s="108"/>
      <c r="L16" s="230"/>
      <c r="M16" s="110"/>
    </row>
    <row r="17" spans="1:13" s="88" customFormat="1" ht="18" customHeight="1" x14ac:dyDescent="0.2">
      <c r="A17" s="90"/>
      <c r="B17" s="79"/>
      <c r="C17" s="91"/>
      <c r="D17" s="81"/>
      <c r="E17" s="112"/>
      <c r="F17" s="83"/>
      <c r="G17" s="93"/>
      <c r="H17" s="110" t="s">
        <v>69</v>
      </c>
      <c r="I17" s="85"/>
      <c r="J17" s="82"/>
      <c r="K17" s="108"/>
      <c r="L17" s="230"/>
      <c r="M17" s="110"/>
    </row>
    <row r="18" spans="1:13" s="88" customFormat="1" ht="18" customHeight="1" x14ac:dyDescent="0.2">
      <c r="A18" s="111"/>
      <c r="B18" s="97"/>
      <c r="C18" s="98"/>
      <c r="D18" s="99"/>
      <c r="E18" s="100"/>
      <c r="F18" s="101"/>
      <c r="G18" s="100"/>
      <c r="H18" s="102"/>
      <c r="I18" s="103"/>
      <c r="J18" s="104" t="s">
        <v>70</v>
      </c>
      <c r="K18" s="105" t="s">
        <v>51</v>
      </c>
      <c r="L18" s="231"/>
      <c r="M18" s="166"/>
    </row>
    <row r="19" spans="1:13" s="88" customFormat="1" ht="18" customHeight="1" x14ac:dyDescent="0.2">
      <c r="A19" s="78"/>
      <c r="B19" s="106"/>
      <c r="C19" s="107"/>
      <c r="D19" s="81"/>
      <c r="E19" s="82"/>
      <c r="F19" s="83"/>
      <c r="G19" s="82"/>
      <c r="H19" s="84"/>
      <c r="I19" s="85"/>
      <c r="J19" s="82"/>
      <c r="K19" s="108"/>
      <c r="L19" s="230"/>
      <c r="M19" s="166"/>
    </row>
    <row r="20" spans="1:13" s="88" customFormat="1" ht="18" customHeight="1" x14ac:dyDescent="0.2">
      <c r="A20" s="90">
        <f>A14+1</f>
        <v>3</v>
      </c>
      <c r="B20" s="79">
        <f>MAX(B$7:B14)+1</f>
        <v>44861</v>
      </c>
      <c r="C20" s="91">
        <f>WEEKDAY(B20)</f>
        <v>5</v>
      </c>
      <c r="D20" s="81"/>
      <c r="E20" s="112"/>
      <c r="F20" s="83"/>
      <c r="G20" s="93"/>
      <c r="H20" s="110" t="s">
        <v>69</v>
      </c>
      <c r="I20" s="85"/>
      <c r="J20" s="82"/>
      <c r="K20" s="108"/>
      <c r="L20" s="236" t="s">
        <v>130</v>
      </c>
      <c r="M20" s="110"/>
    </row>
    <row r="21" spans="1:13" s="88" customFormat="1" ht="18" hidden="1" customHeight="1" x14ac:dyDescent="0.2">
      <c r="A21" s="90"/>
      <c r="B21" s="79"/>
      <c r="C21" s="91"/>
      <c r="D21" s="81"/>
      <c r="E21" s="112"/>
      <c r="F21" s="83"/>
      <c r="G21" s="93"/>
      <c r="H21" s="110"/>
      <c r="I21" s="85"/>
      <c r="J21" s="82"/>
      <c r="K21" s="108"/>
      <c r="L21" s="230"/>
      <c r="M21" s="166"/>
    </row>
    <row r="22" spans="1:13" s="88" customFormat="1" ht="18" customHeight="1" x14ac:dyDescent="0.2">
      <c r="A22" s="111"/>
      <c r="B22" s="97"/>
      <c r="C22" s="98"/>
      <c r="D22" s="99"/>
      <c r="E22" s="100"/>
      <c r="F22" s="101"/>
      <c r="G22" s="100"/>
      <c r="H22" s="102"/>
      <c r="I22" s="103"/>
      <c r="J22" s="104" t="s">
        <v>71</v>
      </c>
      <c r="K22" s="105" t="s">
        <v>51</v>
      </c>
      <c r="L22" s="231"/>
      <c r="M22" s="166"/>
    </row>
    <row r="23" spans="1:13" s="88" customFormat="1" ht="18" customHeight="1" x14ac:dyDescent="0.2">
      <c r="A23" s="78"/>
      <c r="B23" s="106"/>
      <c r="C23" s="107"/>
      <c r="D23" s="81"/>
      <c r="E23" s="93"/>
      <c r="F23" s="113"/>
      <c r="G23" s="114"/>
      <c r="H23" s="109"/>
      <c r="I23" s="114"/>
      <c r="J23" s="82"/>
      <c r="K23" s="108"/>
      <c r="L23" s="230"/>
      <c r="M23" s="166"/>
    </row>
    <row r="24" spans="1:13" s="88" customFormat="1" ht="18" customHeight="1" x14ac:dyDescent="0.2">
      <c r="A24" s="90">
        <f>A20+1</f>
        <v>4</v>
      </c>
      <c r="B24" s="79">
        <f>MAX(B$7:B20)+1</f>
        <v>44862</v>
      </c>
      <c r="C24" s="91">
        <f>WEEKDAY(B24)</f>
        <v>6</v>
      </c>
      <c r="D24" s="81"/>
      <c r="E24" s="112"/>
      <c r="F24" s="83"/>
      <c r="G24" s="82"/>
      <c r="H24" s="110" t="s">
        <v>69</v>
      </c>
      <c r="I24" s="93"/>
      <c r="J24" s="82"/>
      <c r="K24" s="108"/>
      <c r="L24" s="236" t="s">
        <v>130</v>
      </c>
      <c r="M24" s="167"/>
    </row>
    <row r="25" spans="1:13" s="88" customFormat="1" ht="18" customHeight="1" x14ac:dyDescent="0.2">
      <c r="A25" s="111"/>
      <c r="B25" s="97"/>
      <c r="C25" s="98"/>
      <c r="D25" s="99"/>
      <c r="E25" s="100"/>
      <c r="F25" s="101"/>
      <c r="G25" s="115"/>
      <c r="H25" s="116"/>
      <c r="I25" s="115"/>
      <c r="J25" s="104" t="s">
        <v>67</v>
      </c>
      <c r="K25" s="117" t="s">
        <v>57</v>
      </c>
      <c r="L25" s="231"/>
      <c r="M25" s="166"/>
    </row>
    <row r="26" spans="1:13" s="88" customFormat="1" ht="18" customHeight="1" x14ac:dyDescent="0.2">
      <c r="A26" s="78"/>
      <c r="B26" s="106"/>
      <c r="C26" s="107"/>
      <c r="D26" s="81"/>
      <c r="E26" s="93"/>
      <c r="F26" s="113"/>
      <c r="G26" s="114"/>
      <c r="H26" s="109"/>
      <c r="I26" s="114"/>
      <c r="J26" s="82"/>
      <c r="K26" s="108"/>
      <c r="L26" s="230"/>
      <c r="M26" s="166"/>
    </row>
    <row r="27" spans="1:13" s="88" customFormat="1" ht="18" customHeight="1" x14ac:dyDescent="0.2">
      <c r="A27" s="90">
        <f>A24+1</f>
        <v>5</v>
      </c>
      <c r="B27" s="79">
        <f>MAX(B$7:B24)+1</f>
        <v>44863</v>
      </c>
      <c r="C27" s="226">
        <f>WEEKDAY(B27)</f>
        <v>7</v>
      </c>
      <c r="D27" s="81"/>
      <c r="E27" s="112"/>
      <c r="F27" s="83"/>
      <c r="G27" s="82"/>
      <c r="H27" s="110" t="s">
        <v>69</v>
      </c>
      <c r="I27" s="93"/>
      <c r="J27" s="82"/>
      <c r="K27" s="108"/>
      <c r="L27" s="236" t="s">
        <v>130</v>
      </c>
      <c r="M27" s="166"/>
    </row>
    <row r="28" spans="1:13" s="88" customFormat="1" ht="18" customHeight="1" x14ac:dyDescent="0.2">
      <c r="A28" s="111"/>
      <c r="B28" s="97"/>
      <c r="C28" s="98"/>
      <c r="D28" s="99"/>
      <c r="E28" s="100"/>
      <c r="F28" s="101"/>
      <c r="G28" s="115"/>
      <c r="H28" s="116"/>
      <c r="I28" s="115"/>
      <c r="J28" s="104" t="s">
        <v>67</v>
      </c>
      <c r="K28" s="117" t="s">
        <v>57</v>
      </c>
      <c r="L28" s="231"/>
      <c r="M28" s="166"/>
    </row>
    <row r="29" spans="1:13" s="88" customFormat="1" ht="18" customHeight="1" x14ac:dyDescent="0.2">
      <c r="A29" s="78"/>
      <c r="B29" s="106"/>
      <c r="C29" s="107"/>
      <c r="D29" s="81"/>
      <c r="E29" s="93"/>
      <c r="F29" s="113"/>
      <c r="G29" s="114"/>
      <c r="H29" s="109"/>
      <c r="I29" s="114"/>
      <c r="J29" s="82"/>
      <c r="K29" s="108"/>
      <c r="L29" s="230"/>
      <c r="M29" s="166"/>
    </row>
    <row r="30" spans="1:13" s="88" customFormat="1" ht="18" customHeight="1" x14ac:dyDescent="0.2">
      <c r="A30" s="90">
        <f>A27+1</f>
        <v>6</v>
      </c>
      <c r="B30" s="79">
        <f>MAX(B$7:B28)+1</f>
        <v>44864</v>
      </c>
      <c r="C30" s="226">
        <f>WEEKDAY(B30)</f>
        <v>1</v>
      </c>
      <c r="D30" s="81"/>
      <c r="E30" s="112"/>
      <c r="F30" s="83"/>
      <c r="G30" s="82"/>
      <c r="H30" s="110" t="s">
        <v>69</v>
      </c>
      <c r="I30" s="93"/>
      <c r="J30" s="82"/>
      <c r="K30" s="108"/>
      <c r="L30" s="236" t="s">
        <v>130</v>
      </c>
      <c r="M30" s="166"/>
    </row>
    <row r="31" spans="1:13" s="88" customFormat="1" ht="18" customHeight="1" x14ac:dyDescent="0.2">
      <c r="A31" s="111"/>
      <c r="B31" s="97"/>
      <c r="C31" s="98"/>
      <c r="D31" s="99"/>
      <c r="E31" s="100"/>
      <c r="F31" s="101"/>
      <c r="G31" s="115"/>
      <c r="H31" s="116"/>
      <c r="I31" s="115"/>
      <c r="J31" s="104" t="s">
        <v>70</v>
      </c>
      <c r="K31" s="117" t="s">
        <v>57</v>
      </c>
      <c r="L31" s="231"/>
      <c r="M31" s="166"/>
    </row>
    <row r="32" spans="1:13" s="88" customFormat="1" ht="18" customHeight="1" x14ac:dyDescent="0.2">
      <c r="A32" s="78"/>
      <c r="B32" s="106"/>
      <c r="C32" s="107"/>
      <c r="D32" s="81"/>
      <c r="E32" s="93"/>
      <c r="F32" s="113"/>
      <c r="G32" s="114"/>
      <c r="H32" s="109"/>
      <c r="I32" s="114"/>
      <c r="J32" s="82"/>
      <c r="K32" s="108"/>
      <c r="L32" s="230"/>
      <c r="M32" s="166"/>
    </row>
    <row r="33" spans="1:13" s="88" customFormat="1" ht="18" customHeight="1" x14ac:dyDescent="0.2">
      <c r="A33" s="90">
        <f>A30+1</f>
        <v>7</v>
      </c>
      <c r="B33" s="79">
        <f>MAX(B$7:B31)+1</f>
        <v>44865</v>
      </c>
      <c r="C33" s="91">
        <f>WEEKDAY(B33)</f>
        <v>2</v>
      </c>
      <c r="D33" s="81"/>
      <c r="E33" s="112"/>
      <c r="F33" s="83"/>
      <c r="G33" s="82"/>
      <c r="H33" s="110" t="s">
        <v>69</v>
      </c>
      <c r="I33" s="93"/>
      <c r="J33" s="82"/>
      <c r="K33" s="108"/>
      <c r="L33" s="236" t="s">
        <v>130</v>
      </c>
      <c r="M33" s="166"/>
    </row>
    <row r="34" spans="1:13" s="88" customFormat="1" ht="18" customHeight="1" x14ac:dyDescent="0.2">
      <c r="A34" s="111"/>
      <c r="B34" s="97"/>
      <c r="C34" s="98"/>
      <c r="D34" s="99"/>
      <c r="E34" s="100"/>
      <c r="F34" s="101"/>
      <c r="G34" s="115"/>
      <c r="H34" s="116"/>
      <c r="I34" s="115"/>
      <c r="J34" s="104" t="s">
        <v>67</v>
      </c>
      <c r="K34" s="117" t="s">
        <v>57</v>
      </c>
      <c r="L34" s="231"/>
      <c r="M34" s="166"/>
    </row>
    <row r="35" spans="1:13" s="88" customFormat="1" ht="18" customHeight="1" x14ac:dyDescent="0.2">
      <c r="A35" s="78"/>
      <c r="B35" s="106"/>
      <c r="C35" s="107"/>
      <c r="D35" s="81"/>
      <c r="E35" s="93"/>
      <c r="F35" s="113"/>
      <c r="G35" s="114"/>
      <c r="H35" s="109"/>
      <c r="I35" s="114"/>
      <c r="J35" s="82"/>
      <c r="K35" s="108"/>
      <c r="L35" s="230"/>
      <c r="M35" s="166"/>
    </row>
    <row r="36" spans="1:13" s="88" customFormat="1" ht="18" customHeight="1" x14ac:dyDescent="0.2">
      <c r="A36" s="90">
        <f>A33+1</f>
        <v>8</v>
      </c>
      <c r="B36" s="79">
        <f>MAX(B$7:B34)+1</f>
        <v>44866</v>
      </c>
      <c r="C36" s="91">
        <f>WEEKDAY(B36)</f>
        <v>3</v>
      </c>
      <c r="D36" s="81"/>
      <c r="E36" s="112"/>
      <c r="F36" s="83"/>
      <c r="G36" s="82"/>
      <c r="H36" s="110" t="s">
        <v>69</v>
      </c>
      <c r="I36" s="93"/>
      <c r="J36" s="82"/>
      <c r="K36" s="108"/>
      <c r="L36" s="236" t="s">
        <v>130</v>
      </c>
      <c r="M36" s="166"/>
    </row>
    <row r="37" spans="1:13" s="88" customFormat="1" ht="18" customHeight="1" x14ac:dyDescent="0.2">
      <c r="A37" s="111"/>
      <c r="B37" s="97"/>
      <c r="C37" s="98"/>
      <c r="D37" s="99"/>
      <c r="E37" s="100"/>
      <c r="F37" s="101"/>
      <c r="G37" s="115"/>
      <c r="H37" s="116"/>
      <c r="I37" s="115"/>
      <c r="J37" s="104" t="s">
        <v>71</v>
      </c>
      <c r="K37" s="117" t="s">
        <v>57</v>
      </c>
      <c r="L37" s="231"/>
      <c r="M37" s="166"/>
    </row>
    <row r="38" spans="1:13" s="88" customFormat="1" ht="18" customHeight="1" x14ac:dyDescent="0.2">
      <c r="A38" s="78"/>
      <c r="B38" s="106"/>
      <c r="C38" s="107"/>
      <c r="D38" s="81"/>
      <c r="E38" s="93"/>
      <c r="F38" s="113"/>
      <c r="G38" s="114"/>
      <c r="H38" s="109"/>
      <c r="I38" s="114"/>
      <c r="J38" s="82"/>
      <c r="K38" s="108"/>
      <c r="L38" s="230"/>
      <c r="M38" s="166"/>
    </row>
    <row r="39" spans="1:13" s="88" customFormat="1" ht="18" customHeight="1" x14ac:dyDescent="0.2">
      <c r="A39" s="90">
        <f>A36+1</f>
        <v>9</v>
      </c>
      <c r="B39" s="79">
        <f>MAX(B$7:B37)+1</f>
        <v>44867</v>
      </c>
      <c r="C39" s="226">
        <f>WEEKDAY(B39)</f>
        <v>4</v>
      </c>
      <c r="D39" s="81"/>
      <c r="E39" s="112"/>
      <c r="F39" s="83"/>
      <c r="G39" s="82"/>
      <c r="H39" s="110" t="s">
        <v>69</v>
      </c>
      <c r="I39" s="93"/>
      <c r="J39" s="82"/>
      <c r="K39" s="108"/>
      <c r="L39" s="236" t="s">
        <v>130</v>
      </c>
      <c r="M39" s="166"/>
    </row>
    <row r="40" spans="1:13" s="88" customFormat="1" ht="18" customHeight="1" x14ac:dyDescent="0.2">
      <c r="A40" s="111"/>
      <c r="B40" s="228" t="s">
        <v>125</v>
      </c>
      <c r="C40" s="98"/>
      <c r="D40" s="99"/>
      <c r="E40" s="100"/>
      <c r="F40" s="101"/>
      <c r="G40" s="115"/>
      <c r="H40" s="116"/>
      <c r="I40" s="115"/>
      <c r="J40" s="104" t="s">
        <v>71</v>
      </c>
      <c r="K40" s="117" t="s">
        <v>57</v>
      </c>
      <c r="L40" s="233"/>
      <c r="M40" s="166"/>
    </row>
    <row r="41" spans="1:13" s="120" customFormat="1" ht="18" customHeight="1" x14ac:dyDescent="0.2">
      <c r="A41" s="118"/>
      <c r="B41" s="79"/>
      <c r="C41" s="80"/>
      <c r="D41" s="81"/>
      <c r="E41" s="93"/>
      <c r="F41" s="113"/>
      <c r="G41" s="82"/>
      <c r="H41" s="109"/>
      <c r="I41" s="119"/>
      <c r="J41" s="82"/>
      <c r="K41" s="108"/>
      <c r="L41" s="232"/>
      <c r="M41" s="161"/>
    </row>
    <row r="42" spans="1:13" s="120" customFormat="1" ht="18" customHeight="1" x14ac:dyDescent="0.2">
      <c r="A42" s="90">
        <f>A39+1</f>
        <v>10</v>
      </c>
      <c r="B42" s="79">
        <f>MAX(B$7:B40)+1</f>
        <v>44868</v>
      </c>
      <c r="C42" s="91">
        <f>WEEKDAY(B42)</f>
        <v>5</v>
      </c>
      <c r="D42" s="217">
        <v>0.54513888888888895</v>
      </c>
      <c r="E42" s="223" t="s">
        <v>28</v>
      </c>
      <c r="F42" s="224" t="s">
        <v>55</v>
      </c>
      <c r="G42" s="221" t="s">
        <v>75</v>
      </c>
      <c r="H42" s="110"/>
      <c r="I42" s="119"/>
      <c r="J42" s="82"/>
      <c r="K42" s="108"/>
      <c r="L42" s="236" t="s">
        <v>128</v>
      </c>
      <c r="M42" s="161"/>
    </row>
    <row r="43" spans="1:13" s="120" customFormat="1" ht="18" customHeight="1" x14ac:dyDescent="0.2">
      <c r="A43" s="90"/>
      <c r="B43" s="79"/>
      <c r="C43" s="91"/>
      <c r="D43" s="217">
        <v>0.67013888888888884</v>
      </c>
      <c r="E43" s="223" t="s">
        <v>60</v>
      </c>
      <c r="F43" s="224" t="s">
        <v>61</v>
      </c>
      <c r="G43" s="166"/>
      <c r="H43" s="110"/>
      <c r="I43" s="119"/>
      <c r="J43" s="82"/>
      <c r="K43" s="108"/>
      <c r="L43" s="232"/>
      <c r="M43" s="161"/>
    </row>
    <row r="44" spans="1:13" s="120" customFormat="1" ht="18" customHeight="1" thickBot="1" x14ac:dyDescent="0.25">
      <c r="A44" s="133"/>
      <c r="B44" s="134"/>
      <c r="C44" s="135"/>
      <c r="D44" s="136"/>
      <c r="E44" s="147"/>
      <c r="F44" s="148"/>
      <c r="G44" s="149"/>
      <c r="H44" s="139"/>
      <c r="I44" s="140"/>
      <c r="J44" s="137"/>
      <c r="K44" s="141"/>
      <c r="L44" s="234"/>
      <c r="M44" s="161"/>
    </row>
    <row r="45" spans="1:13" s="120" customFormat="1" ht="18" customHeight="1" x14ac:dyDescent="0.2">
      <c r="A45" s="142"/>
      <c r="B45" s="150"/>
      <c r="C45" s="151"/>
      <c r="D45" s="152"/>
      <c r="E45" s="153"/>
      <c r="F45" s="153"/>
      <c r="G45" s="153"/>
      <c r="H45" s="153"/>
      <c r="I45" s="154"/>
      <c r="J45" s="155"/>
      <c r="K45" s="153"/>
      <c r="M45" s="161"/>
    </row>
    <row r="46" spans="1:13" s="120" customFormat="1" ht="18" customHeight="1" x14ac:dyDescent="0.55000000000000004">
      <c r="A46" s="142" t="s">
        <v>62</v>
      </c>
      <c r="B46" s="156"/>
      <c r="C46" s="157"/>
      <c r="D46" s="158"/>
      <c r="E46" s="159"/>
      <c r="F46" s="159"/>
      <c r="G46" s="159"/>
      <c r="H46" s="159"/>
      <c r="I46" s="159"/>
      <c r="J46" s="160"/>
      <c r="K46" s="161"/>
      <c r="L46" s="68"/>
      <c r="M46" s="161"/>
    </row>
    <row r="47" spans="1:13" x14ac:dyDescent="0.65">
      <c r="A47" s="197" t="s">
        <v>115</v>
      </c>
    </row>
    <row r="49" spans="1:13" s="72" customFormat="1" x14ac:dyDescent="0.65">
      <c r="A49" s="68"/>
      <c r="B49" s="68"/>
      <c r="C49" s="68"/>
      <c r="D49" s="68"/>
      <c r="E49" s="68"/>
      <c r="F49" s="162"/>
      <c r="G49" s="68"/>
      <c r="H49" s="68"/>
      <c r="I49" s="68"/>
      <c r="K49" s="68"/>
      <c r="L49" s="68"/>
      <c r="M49" s="165"/>
    </row>
    <row r="76" spans="1:1" x14ac:dyDescent="0.65">
      <c r="A76" s="64" t="s">
        <v>111</v>
      </c>
    </row>
  </sheetData>
  <mergeCells count="8">
    <mergeCell ref="L5:L6"/>
    <mergeCell ref="A3:L3"/>
    <mergeCell ref="A5:A6"/>
    <mergeCell ref="B5:B6"/>
    <mergeCell ref="C5:C6"/>
    <mergeCell ref="D5:D6"/>
    <mergeCell ref="E5:F6"/>
    <mergeCell ref="G5:K6"/>
  </mergeCells>
  <phoneticPr fontId="1"/>
  <printOptions horizontalCentered="1"/>
  <pageMargins left="0.59055118110236227" right="0.59055118110236227" top="0.59055118110236227" bottom="0.59055118110236227" header="0.31496062992125984" footer="0.31496062992125984"/>
  <pageSetup paperSize="9" scale="5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F6469-5C49-4069-B858-79F94A7FB7B3}">
  <sheetPr>
    <tabColor rgb="FF0000FF"/>
    <pageSetUpPr fitToPage="1"/>
  </sheetPr>
  <dimension ref="A1:L80"/>
  <sheetViews>
    <sheetView view="pageBreakPreview" zoomScale="85" zoomScaleNormal="100" zoomScaleSheetLayoutView="85" workbookViewId="0">
      <selection activeCell="B5" sqref="B5:B6"/>
    </sheetView>
  </sheetViews>
  <sheetFormatPr defaultColWidth="9" defaultRowHeight="16" x14ac:dyDescent="0.55000000000000004"/>
  <cols>
    <col min="1" max="1" width="5.26953125" style="64" customWidth="1"/>
    <col min="2" max="2" width="11.36328125" style="65" customWidth="1"/>
    <col min="3" max="3" width="4.08984375" style="66" customWidth="1"/>
    <col min="4" max="4" width="10.81640625" style="67" customWidth="1"/>
    <col min="5" max="5" width="16.81640625" style="68" customWidth="1"/>
    <col min="6" max="6" width="3.36328125" style="68" customWidth="1"/>
    <col min="7" max="7" width="2.90625" style="68" customWidth="1"/>
    <col min="8" max="8" width="29.54296875" style="68" customWidth="1"/>
    <col min="9" max="9" width="16.81640625" style="68" customWidth="1"/>
    <col min="10" max="10" width="16.81640625" style="72" customWidth="1"/>
    <col min="11" max="11" width="4.08984375" style="68" customWidth="1"/>
    <col min="12" max="12" width="30.90625" style="68" customWidth="1"/>
    <col min="13" max="16384" width="9" style="68"/>
  </cols>
  <sheetData>
    <row r="1" spans="1:12" ht="21" customHeight="1" x14ac:dyDescent="0.55000000000000004">
      <c r="J1" s="69"/>
      <c r="K1" s="70"/>
    </row>
    <row r="2" spans="1:12" ht="7.5" customHeight="1" x14ac:dyDescent="0.55000000000000004">
      <c r="K2" s="73"/>
    </row>
    <row r="3" spans="1:12" s="74" customFormat="1" ht="27" customHeight="1" x14ac:dyDescent="0.2">
      <c r="A3" s="249" t="s">
        <v>122</v>
      </c>
      <c r="B3" s="249"/>
      <c r="C3" s="249"/>
      <c r="D3" s="249"/>
      <c r="E3" s="249"/>
      <c r="F3" s="249"/>
      <c r="G3" s="249"/>
      <c r="H3" s="249"/>
      <c r="I3" s="249"/>
      <c r="J3" s="249"/>
      <c r="K3" s="249"/>
      <c r="L3" s="249"/>
    </row>
    <row r="4" spans="1:12" s="74" customFormat="1" ht="18" customHeight="1" thickBot="1" x14ac:dyDescent="0.25">
      <c r="A4" s="76"/>
      <c r="B4" s="76"/>
      <c r="C4" s="216"/>
      <c r="D4" s="216"/>
      <c r="E4" s="216"/>
      <c r="F4" s="216"/>
      <c r="G4" s="216"/>
      <c r="H4" s="216"/>
      <c r="I4" s="216"/>
      <c r="J4" s="216"/>
      <c r="K4" s="216"/>
    </row>
    <row r="5" spans="1:12" s="72" customFormat="1" ht="21" customHeight="1" x14ac:dyDescent="0.55000000000000004">
      <c r="A5" s="250" t="s">
        <v>41</v>
      </c>
      <c r="B5" s="252" t="s">
        <v>42</v>
      </c>
      <c r="C5" s="254" t="s">
        <v>43</v>
      </c>
      <c r="D5" s="256" t="s">
        <v>44</v>
      </c>
      <c r="E5" s="258" t="s">
        <v>45</v>
      </c>
      <c r="F5" s="259"/>
      <c r="G5" s="266" t="s">
        <v>46</v>
      </c>
      <c r="H5" s="262"/>
      <c r="I5" s="262"/>
      <c r="J5" s="262"/>
      <c r="K5" s="263"/>
      <c r="L5" s="247" t="s">
        <v>126</v>
      </c>
    </row>
    <row r="6" spans="1:12" s="72" customFormat="1" ht="21" customHeight="1" thickBot="1" x14ac:dyDescent="0.6">
      <c r="A6" s="251"/>
      <c r="B6" s="253"/>
      <c r="C6" s="255"/>
      <c r="D6" s="257"/>
      <c r="E6" s="260"/>
      <c r="F6" s="261"/>
      <c r="G6" s="264"/>
      <c r="H6" s="264"/>
      <c r="I6" s="264"/>
      <c r="J6" s="264"/>
      <c r="K6" s="265"/>
      <c r="L6" s="248"/>
    </row>
    <row r="7" spans="1:12" s="88" customFormat="1" ht="16.5" customHeight="1" thickTop="1" x14ac:dyDescent="0.2">
      <c r="A7" s="78"/>
      <c r="B7" s="79"/>
      <c r="C7" s="80"/>
      <c r="D7" s="81"/>
      <c r="E7" s="82"/>
      <c r="F7" s="83"/>
      <c r="G7" s="82"/>
      <c r="H7" s="84"/>
      <c r="I7" s="85"/>
      <c r="J7" s="86"/>
      <c r="K7" s="87"/>
      <c r="L7" s="230"/>
    </row>
    <row r="8" spans="1:12" s="88" customFormat="1" ht="16.5" customHeight="1" x14ac:dyDescent="0.2">
      <c r="A8" s="90">
        <v>1</v>
      </c>
      <c r="B8" s="79">
        <v>44958</v>
      </c>
      <c r="C8" s="91">
        <f>WEEKDAY(B8)</f>
        <v>4</v>
      </c>
      <c r="D8" s="217">
        <v>0.72569444444444453</v>
      </c>
      <c r="E8" s="218" t="s">
        <v>47</v>
      </c>
      <c r="F8" s="219" t="s">
        <v>48</v>
      </c>
      <c r="G8" s="220" t="s">
        <v>116</v>
      </c>
      <c r="H8" s="84"/>
      <c r="I8" s="85"/>
      <c r="J8" s="94"/>
      <c r="K8" s="95"/>
      <c r="L8" s="230"/>
    </row>
    <row r="9" spans="1:12" s="88" customFormat="1" ht="16.5" customHeight="1" x14ac:dyDescent="0.2">
      <c r="A9" s="90"/>
      <c r="B9" s="79"/>
      <c r="C9" s="91"/>
      <c r="D9" s="217">
        <v>0.92708333333333337</v>
      </c>
      <c r="E9" s="218" t="s">
        <v>28</v>
      </c>
      <c r="F9" s="219" t="s">
        <v>49</v>
      </c>
      <c r="G9" s="221"/>
      <c r="H9" s="84"/>
      <c r="I9" s="85"/>
      <c r="J9" s="94"/>
      <c r="K9" s="95"/>
      <c r="L9" s="236" t="s">
        <v>127</v>
      </c>
    </row>
    <row r="10" spans="1:12" s="88" customFormat="1" ht="16.5" customHeight="1" x14ac:dyDescent="0.2">
      <c r="A10" s="96"/>
      <c r="B10" s="97"/>
      <c r="C10" s="98"/>
      <c r="D10" s="99"/>
      <c r="E10" s="100"/>
      <c r="F10" s="101"/>
      <c r="G10" s="100"/>
      <c r="H10" s="102"/>
      <c r="I10" s="103"/>
      <c r="J10" s="104" t="s">
        <v>67</v>
      </c>
      <c r="K10" s="105" t="s">
        <v>51</v>
      </c>
      <c r="L10" s="231"/>
    </row>
    <row r="11" spans="1:12" s="88" customFormat="1" ht="16.5" customHeight="1" x14ac:dyDescent="0.2">
      <c r="A11" s="78"/>
      <c r="B11" s="106"/>
      <c r="C11" s="107"/>
      <c r="D11" s="81"/>
      <c r="E11" s="82"/>
      <c r="F11" s="83"/>
      <c r="G11" s="82"/>
      <c r="H11" s="84"/>
      <c r="I11" s="85"/>
      <c r="J11" s="82"/>
      <c r="K11" s="108"/>
      <c r="L11" s="230"/>
    </row>
    <row r="12" spans="1:12" s="88" customFormat="1" ht="16.5" customHeight="1" x14ac:dyDescent="0.2">
      <c r="A12" s="90">
        <f>A8+1</f>
        <v>2</v>
      </c>
      <c r="B12" s="79">
        <f>MAX(B7:B$10)+1</f>
        <v>44959</v>
      </c>
      <c r="C12" s="91">
        <f>WEEKDAY(B12)</f>
        <v>5</v>
      </c>
      <c r="D12" s="222">
        <v>0.33333333333333331</v>
      </c>
      <c r="E12" s="218" t="s">
        <v>28</v>
      </c>
      <c r="F12" s="219" t="s">
        <v>55</v>
      </c>
      <c r="G12" s="221" t="s">
        <v>101</v>
      </c>
      <c r="H12" s="110"/>
      <c r="I12" s="85"/>
      <c r="J12" s="82"/>
      <c r="K12" s="108"/>
      <c r="L12" s="236" t="s">
        <v>127</v>
      </c>
    </row>
    <row r="13" spans="1:12" s="88" customFormat="1" ht="16.5" customHeight="1" x14ac:dyDescent="0.2">
      <c r="A13" s="90"/>
      <c r="B13" s="79"/>
      <c r="C13" s="91"/>
      <c r="D13" s="222">
        <v>0.36527777777777781</v>
      </c>
      <c r="E13" s="223" t="s">
        <v>50</v>
      </c>
      <c r="F13" s="219" t="s">
        <v>117</v>
      </c>
      <c r="G13" s="166"/>
      <c r="H13" s="110"/>
      <c r="I13" s="85"/>
      <c r="J13" s="82"/>
      <c r="K13" s="108"/>
      <c r="L13" s="267"/>
    </row>
    <row r="14" spans="1:12" s="88" customFormat="1" ht="16.5" customHeight="1" x14ac:dyDescent="0.2">
      <c r="A14" s="90"/>
      <c r="B14" s="79"/>
      <c r="C14" s="91"/>
      <c r="D14" s="81"/>
      <c r="E14" s="92"/>
      <c r="F14" s="83"/>
      <c r="G14" s="109"/>
      <c r="H14" s="110" t="s">
        <v>52</v>
      </c>
      <c r="I14" s="85"/>
      <c r="J14" s="82"/>
      <c r="K14" s="108"/>
      <c r="L14" s="236" t="s">
        <v>133</v>
      </c>
    </row>
    <row r="15" spans="1:12" s="88" customFormat="1" ht="16.5" customHeight="1" x14ac:dyDescent="0.2">
      <c r="A15" s="90"/>
      <c r="B15" s="79"/>
      <c r="C15" s="91"/>
      <c r="D15" s="81"/>
      <c r="E15" s="92"/>
      <c r="F15" s="83"/>
      <c r="G15" s="109"/>
      <c r="H15" s="110" t="s">
        <v>54</v>
      </c>
      <c r="I15" s="85"/>
      <c r="J15" s="82"/>
      <c r="K15" s="108"/>
      <c r="L15" s="236" t="s">
        <v>132</v>
      </c>
    </row>
    <row r="16" spans="1:12" s="88" customFormat="1" ht="16.5" customHeight="1" x14ac:dyDescent="0.2">
      <c r="A16" s="78"/>
      <c r="B16" s="106"/>
      <c r="C16" s="107"/>
      <c r="D16" s="81"/>
      <c r="E16" s="112"/>
      <c r="F16" s="83"/>
      <c r="G16" s="93"/>
      <c r="H16" s="110" t="s">
        <v>56</v>
      </c>
      <c r="I16" s="85"/>
      <c r="J16" s="82"/>
      <c r="K16" s="108"/>
      <c r="L16" s="230"/>
    </row>
    <row r="17" spans="1:12" s="88" customFormat="1" ht="16.5" customHeight="1" x14ac:dyDescent="0.2">
      <c r="A17" s="78"/>
      <c r="B17" s="106"/>
      <c r="C17" s="107"/>
      <c r="D17" s="81"/>
      <c r="E17" s="112"/>
      <c r="F17" s="83"/>
      <c r="G17" s="93"/>
      <c r="H17" s="110"/>
      <c r="I17" s="85"/>
      <c r="J17" s="82"/>
      <c r="K17" s="108"/>
      <c r="L17" s="230"/>
    </row>
    <row r="18" spans="1:12" s="88" customFormat="1" ht="16.5" customHeight="1" x14ac:dyDescent="0.2">
      <c r="A18" s="78"/>
      <c r="B18" s="106"/>
      <c r="C18" s="107"/>
      <c r="D18" s="81"/>
      <c r="E18" s="112"/>
      <c r="F18" s="83"/>
      <c r="G18" s="93"/>
      <c r="H18" s="110"/>
      <c r="I18" s="85"/>
      <c r="J18" s="82"/>
      <c r="K18" s="108"/>
      <c r="L18" s="230"/>
    </row>
    <row r="19" spans="1:12" s="88" customFormat="1" ht="16.5" customHeight="1" x14ac:dyDescent="0.2">
      <c r="A19" s="111"/>
      <c r="B19" s="97"/>
      <c r="C19" s="98"/>
      <c r="D19" s="99"/>
      <c r="E19" s="100"/>
      <c r="F19" s="101"/>
      <c r="G19" s="100"/>
      <c r="H19" s="102"/>
      <c r="I19" s="103"/>
      <c r="J19" s="104" t="s">
        <v>50</v>
      </c>
      <c r="K19" s="105" t="s">
        <v>51</v>
      </c>
      <c r="L19" s="231"/>
    </row>
    <row r="20" spans="1:12" s="88" customFormat="1" ht="16.5" customHeight="1" x14ac:dyDescent="0.2">
      <c r="A20" s="78"/>
      <c r="B20" s="106"/>
      <c r="C20" s="107"/>
      <c r="D20" s="81"/>
      <c r="E20" s="82"/>
      <c r="F20" s="83"/>
      <c r="G20" s="82"/>
      <c r="H20" s="84"/>
      <c r="I20" s="85"/>
      <c r="J20" s="82"/>
      <c r="K20" s="108"/>
      <c r="L20" s="230"/>
    </row>
    <row r="21" spans="1:12" s="88" customFormat="1" ht="16.5" customHeight="1" x14ac:dyDescent="0.2">
      <c r="A21" s="90">
        <f>A12+1</f>
        <v>3</v>
      </c>
      <c r="B21" s="79">
        <f>MAX(B$7:B12)+1</f>
        <v>44960</v>
      </c>
      <c r="C21" s="229">
        <f>WEEKDAY(B21)</f>
        <v>6</v>
      </c>
      <c r="D21" s="81"/>
      <c r="E21" s="112"/>
      <c r="F21" s="83"/>
      <c r="G21" s="93"/>
      <c r="H21" s="110" t="s">
        <v>56</v>
      </c>
      <c r="I21" s="85"/>
      <c r="J21" s="82"/>
      <c r="K21" s="108"/>
      <c r="L21" s="236" t="s">
        <v>132</v>
      </c>
    </row>
    <row r="22" spans="1:12" s="88" customFormat="1" ht="16.5" customHeight="1" x14ac:dyDescent="0.2">
      <c r="A22" s="90"/>
      <c r="B22" s="79"/>
      <c r="C22" s="91"/>
      <c r="D22" s="81"/>
      <c r="E22" s="112"/>
      <c r="F22" s="83"/>
      <c r="G22" s="93"/>
      <c r="H22" s="110"/>
      <c r="I22" s="85"/>
      <c r="J22" s="82"/>
      <c r="K22" s="108"/>
      <c r="L22" s="230"/>
    </row>
    <row r="23" spans="1:12" s="88" customFormat="1" ht="16.5" customHeight="1" x14ac:dyDescent="0.2">
      <c r="A23" s="111"/>
      <c r="B23" s="97"/>
      <c r="C23" s="98"/>
      <c r="D23" s="99"/>
      <c r="E23" s="100"/>
      <c r="F23" s="101"/>
      <c r="G23" s="100"/>
      <c r="H23" s="102"/>
      <c r="I23" s="103"/>
      <c r="J23" s="104" t="s">
        <v>50</v>
      </c>
      <c r="K23" s="105" t="s">
        <v>51</v>
      </c>
      <c r="L23" s="231"/>
    </row>
    <row r="24" spans="1:12" s="88" customFormat="1" ht="16.5" customHeight="1" x14ac:dyDescent="0.2">
      <c r="A24" s="78"/>
      <c r="B24" s="106"/>
      <c r="C24" s="107"/>
      <c r="D24" s="81"/>
      <c r="E24" s="93"/>
      <c r="F24" s="113"/>
      <c r="G24" s="114"/>
      <c r="H24" s="109"/>
      <c r="I24" s="114"/>
      <c r="J24" s="82"/>
      <c r="K24" s="108"/>
      <c r="L24" s="230"/>
    </row>
    <row r="25" spans="1:12" s="88" customFormat="1" ht="16.5" customHeight="1" x14ac:dyDescent="0.2">
      <c r="A25" s="90">
        <f>A21+1</f>
        <v>4</v>
      </c>
      <c r="B25" s="79">
        <f>MAX(B$7:B21)+1</f>
        <v>44961</v>
      </c>
      <c r="C25" s="226">
        <f>WEEKDAY(B25)</f>
        <v>7</v>
      </c>
      <c r="D25" s="81"/>
      <c r="E25" s="112"/>
      <c r="F25" s="83"/>
      <c r="G25" s="82"/>
      <c r="H25" s="110" t="s">
        <v>56</v>
      </c>
      <c r="I25" s="93"/>
      <c r="J25" s="82"/>
      <c r="K25" s="108"/>
      <c r="L25" s="236" t="s">
        <v>132</v>
      </c>
    </row>
    <row r="26" spans="1:12" s="88" customFormat="1" ht="16.5" customHeight="1" x14ac:dyDescent="0.2">
      <c r="A26" s="90"/>
      <c r="B26" s="79"/>
      <c r="C26" s="91"/>
      <c r="D26" s="81"/>
      <c r="E26" s="112"/>
      <c r="F26" s="83"/>
      <c r="G26" s="82"/>
      <c r="H26" s="110"/>
      <c r="I26" s="93"/>
      <c r="J26" s="82"/>
      <c r="K26" s="108"/>
      <c r="L26" s="230"/>
    </row>
    <row r="27" spans="1:12" s="88" customFormat="1" ht="16.5" customHeight="1" x14ac:dyDescent="0.2">
      <c r="A27" s="111"/>
      <c r="B27" s="97"/>
      <c r="C27" s="98"/>
      <c r="D27" s="99"/>
      <c r="E27" s="100"/>
      <c r="F27" s="101"/>
      <c r="G27" s="115"/>
      <c r="H27" s="116"/>
      <c r="I27" s="115"/>
      <c r="J27" s="104" t="s">
        <v>50</v>
      </c>
      <c r="K27" s="117" t="s">
        <v>57</v>
      </c>
      <c r="L27" s="231"/>
    </row>
    <row r="28" spans="1:12" s="88" customFormat="1" ht="16.5" customHeight="1" x14ac:dyDescent="0.2">
      <c r="A28" s="78"/>
      <c r="B28" s="106"/>
      <c r="C28" s="107"/>
      <c r="D28" s="81"/>
      <c r="E28" s="93"/>
      <c r="F28" s="113"/>
      <c r="G28" s="114"/>
      <c r="H28" s="109"/>
      <c r="I28" s="114"/>
      <c r="J28" s="82"/>
      <c r="K28" s="108"/>
      <c r="L28" s="230"/>
    </row>
    <row r="29" spans="1:12" s="88" customFormat="1" ht="16.5" customHeight="1" x14ac:dyDescent="0.2">
      <c r="A29" s="90">
        <f>A25+1</f>
        <v>5</v>
      </c>
      <c r="B29" s="79">
        <f>MAX(B$7:B25)+1</f>
        <v>44962</v>
      </c>
      <c r="C29" s="226">
        <f>WEEKDAY(B29)</f>
        <v>1</v>
      </c>
      <c r="D29" s="81"/>
      <c r="E29" s="112"/>
      <c r="F29" s="83"/>
      <c r="G29" s="82"/>
      <c r="H29" s="110" t="s">
        <v>56</v>
      </c>
      <c r="I29" s="93"/>
      <c r="J29" s="82"/>
      <c r="K29" s="108"/>
      <c r="L29" s="236" t="s">
        <v>132</v>
      </c>
    </row>
    <row r="30" spans="1:12" s="88" customFormat="1" ht="16.5" customHeight="1" x14ac:dyDescent="0.2">
      <c r="A30" s="90"/>
      <c r="B30" s="79"/>
      <c r="C30" s="91"/>
      <c r="D30" s="81"/>
      <c r="E30" s="112"/>
      <c r="F30" s="83"/>
      <c r="G30" s="82"/>
      <c r="H30" s="110"/>
      <c r="I30" s="93"/>
      <c r="J30" s="82"/>
      <c r="K30" s="108"/>
      <c r="L30" s="230"/>
    </row>
    <row r="31" spans="1:12" s="88" customFormat="1" ht="16.5" customHeight="1" x14ac:dyDescent="0.2">
      <c r="A31" s="111"/>
      <c r="B31" s="97"/>
      <c r="C31" s="98"/>
      <c r="D31" s="99"/>
      <c r="E31" s="100"/>
      <c r="F31" s="101"/>
      <c r="G31" s="115"/>
      <c r="H31" s="116"/>
      <c r="I31" s="115"/>
      <c r="J31" s="104" t="s">
        <v>50</v>
      </c>
      <c r="K31" s="117" t="s">
        <v>57</v>
      </c>
      <c r="L31" s="233"/>
    </row>
    <row r="32" spans="1:12" s="120" customFormat="1" ht="16.5" customHeight="1" x14ac:dyDescent="0.2">
      <c r="A32" s="118"/>
      <c r="B32" s="79"/>
      <c r="C32" s="80"/>
      <c r="D32" s="81"/>
      <c r="E32" s="93"/>
      <c r="F32" s="113"/>
      <c r="G32" s="82"/>
      <c r="H32" s="109"/>
      <c r="I32" s="119"/>
      <c r="J32" s="82"/>
      <c r="K32" s="108"/>
      <c r="L32" s="232"/>
    </row>
    <row r="33" spans="1:12" s="120" customFormat="1" ht="16.5" customHeight="1" x14ac:dyDescent="0.2">
      <c r="A33" s="90">
        <f>A29+1</f>
        <v>6</v>
      </c>
      <c r="B33" s="79">
        <f>MAX(B$7:B29)+1</f>
        <v>44963</v>
      </c>
      <c r="C33" s="91">
        <f>WEEKDAY(B33)</f>
        <v>2</v>
      </c>
      <c r="D33" s="81"/>
      <c r="E33" s="112"/>
      <c r="F33" s="113"/>
      <c r="G33" s="93"/>
      <c r="H33" s="110" t="s">
        <v>56</v>
      </c>
      <c r="I33" s="119"/>
      <c r="J33" s="82"/>
      <c r="K33" s="108"/>
      <c r="L33" s="236" t="s">
        <v>132</v>
      </c>
    </row>
    <row r="34" spans="1:12" s="120" customFormat="1" ht="16.5" customHeight="1" x14ac:dyDescent="0.2">
      <c r="A34" s="90"/>
      <c r="B34" s="79"/>
      <c r="C34" s="91"/>
      <c r="D34" s="81"/>
      <c r="E34" s="112"/>
      <c r="F34" s="113"/>
      <c r="G34" s="93"/>
      <c r="H34" s="110"/>
      <c r="I34" s="119"/>
      <c r="J34" s="82"/>
      <c r="K34" s="108"/>
      <c r="L34" s="232"/>
    </row>
    <row r="35" spans="1:12" s="120" customFormat="1" ht="16.5" customHeight="1" x14ac:dyDescent="0.2">
      <c r="A35" s="122"/>
      <c r="B35" s="97"/>
      <c r="C35" s="98"/>
      <c r="D35" s="99"/>
      <c r="E35" s="100"/>
      <c r="F35" s="101"/>
      <c r="G35" s="100"/>
      <c r="H35" s="116"/>
      <c r="I35" s="115"/>
      <c r="J35" s="104" t="s">
        <v>50</v>
      </c>
      <c r="K35" s="117" t="s">
        <v>57</v>
      </c>
      <c r="L35" s="233"/>
    </row>
    <row r="36" spans="1:12" s="120" customFormat="1" ht="16.5" customHeight="1" x14ac:dyDescent="0.2">
      <c r="A36" s="123"/>
      <c r="B36" s="106"/>
      <c r="C36" s="107"/>
      <c r="D36" s="81"/>
      <c r="E36" s="82"/>
      <c r="F36" s="83"/>
      <c r="G36" s="82"/>
      <c r="H36" s="109"/>
      <c r="I36" s="119"/>
      <c r="J36" s="82"/>
      <c r="K36" s="108"/>
      <c r="L36" s="232"/>
    </row>
    <row r="37" spans="1:12" s="120" customFormat="1" ht="16.5" customHeight="1" x14ac:dyDescent="0.2">
      <c r="A37" s="90">
        <f>A33+1</f>
        <v>7</v>
      </c>
      <c r="B37" s="79">
        <f>MAX(B$7:B35)+1</f>
        <v>44964</v>
      </c>
      <c r="C37" s="91">
        <f>WEEKDAY(B37)</f>
        <v>3</v>
      </c>
      <c r="D37" s="81"/>
      <c r="E37" s="92"/>
      <c r="F37" s="83"/>
      <c r="G37" s="93"/>
      <c r="H37" s="110" t="s">
        <v>56</v>
      </c>
      <c r="I37" s="119"/>
      <c r="J37" s="93"/>
      <c r="K37" s="124"/>
      <c r="L37" s="236" t="s">
        <v>132</v>
      </c>
    </row>
    <row r="38" spans="1:12" s="120" customFormat="1" ht="16.5" customHeight="1" x14ac:dyDescent="0.2">
      <c r="A38" s="90"/>
      <c r="B38" s="79"/>
      <c r="C38" s="91"/>
      <c r="D38" s="81"/>
      <c r="E38" s="92"/>
      <c r="F38" s="83"/>
      <c r="G38" s="93"/>
      <c r="H38" s="110"/>
      <c r="I38" s="119"/>
      <c r="J38" s="93"/>
      <c r="K38" s="124"/>
      <c r="L38" s="232"/>
    </row>
    <row r="39" spans="1:12" s="120" customFormat="1" ht="16.5" customHeight="1" x14ac:dyDescent="0.2">
      <c r="A39" s="125"/>
      <c r="B39" s="97"/>
      <c r="C39" s="98"/>
      <c r="D39" s="99"/>
      <c r="E39" s="126"/>
      <c r="F39" s="127"/>
      <c r="G39" s="100"/>
      <c r="H39" s="116"/>
      <c r="I39" s="115"/>
      <c r="J39" s="104" t="s">
        <v>50</v>
      </c>
      <c r="K39" s="117" t="s">
        <v>57</v>
      </c>
      <c r="L39" s="233"/>
    </row>
    <row r="40" spans="1:12" s="120" customFormat="1" ht="16.5" customHeight="1" x14ac:dyDescent="0.2">
      <c r="A40" s="118"/>
      <c r="B40" s="79"/>
      <c r="C40" s="80"/>
      <c r="D40" s="81"/>
      <c r="E40" s="93"/>
      <c r="F40" s="113"/>
      <c r="G40" s="82"/>
      <c r="H40" s="109"/>
      <c r="I40" s="119"/>
      <c r="J40" s="82"/>
      <c r="K40" s="108"/>
      <c r="L40" s="232"/>
    </row>
    <row r="41" spans="1:12" s="120" customFormat="1" ht="16.5" customHeight="1" x14ac:dyDescent="0.2">
      <c r="A41" s="90">
        <f>A37+1</f>
        <v>8</v>
      </c>
      <c r="B41" s="79">
        <f>MAX(B$7:B37)+1</f>
        <v>44965</v>
      </c>
      <c r="C41" s="91">
        <f>WEEKDAY(B41)</f>
        <v>4</v>
      </c>
      <c r="D41" s="81"/>
      <c r="E41" s="112"/>
      <c r="F41" s="113"/>
      <c r="G41" s="93"/>
      <c r="H41" s="110" t="s">
        <v>56</v>
      </c>
      <c r="I41" s="119"/>
      <c r="J41" s="82"/>
      <c r="K41" s="108"/>
      <c r="L41" s="236" t="s">
        <v>132</v>
      </c>
    </row>
    <row r="42" spans="1:12" s="120" customFormat="1" ht="16.5" customHeight="1" x14ac:dyDescent="0.2">
      <c r="A42" s="90"/>
      <c r="B42" s="79"/>
      <c r="C42" s="91"/>
      <c r="D42" s="81"/>
      <c r="E42" s="112"/>
      <c r="F42" s="113"/>
      <c r="G42" s="93"/>
      <c r="H42" s="110"/>
      <c r="I42" s="119"/>
      <c r="J42" s="82"/>
      <c r="K42" s="108"/>
      <c r="L42" s="232"/>
    </row>
    <row r="43" spans="1:12" s="120" customFormat="1" ht="16.5" customHeight="1" x14ac:dyDescent="0.2">
      <c r="A43" s="122"/>
      <c r="B43" s="97"/>
      <c r="C43" s="98"/>
      <c r="D43" s="99"/>
      <c r="E43" s="100"/>
      <c r="F43" s="101"/>
      <c r="G43" s="100"/>
      <c r="H43" s="116"/>
      <c r="I43" s="115"/>
      <c r="J43" s="104" t="s">
        <v>50</v>
      </c>
      <c r="K43" s="117" t="s">
        <v>57</v>
      </c>
      <c r="L43" s="233"/>
    </row>
    <row r="44" spans="1:12" s="120" customFormat="1" ht="16.5" customHeight="1" x14ac:dyDescent="0.2">
      <c r="A44" s="123"/>
      <c r="B44" s="106"/>
      <c r="C44" s="107"/>
      <c r="D44" s="81"/>
      <c r="E44" s="82"/>
      <c r="F44" s="128"/>
      <c r="G44" s="82"/>
      <c r="H44" s="109"/>
      <c r="I44" s="119"/>
      <c r="J44" s="82"/>
      <c r="K44" s="108"/>
      <c r="L44" s="232"/>
    </row>
    <row r="45" spans="1:12" s="120" customFormat="1" ht="16.5" customHeight="1" x14ac:dyDescent="0.2">
      <c r="A45" s="90">
        <f>A41+1</f>
        <v>9</v>
      </c>
      <c r="B45" s="79">
        <f>MAX(B$7:B43)+1</f>
        <v>44966</v>
      </c>
      <c r="C45" s="91">
        <f>WEEKDAY(B45)</f>
        <v>5</v>
      </c>
      <c r="D45" s="81"/>
      <c r="E45" s="112"/>
      <c r="F45" s="83"/>
      <c r="G45" s="93"/>
      <c r="H45" s="110" t="s">
        <v>56</v>
      </c>
      <c r="I45" s="119"/>
      <c r="J45" s="82"/>
      <c r="K45" s="108"/>
      <c r="L45" s="236" t="s">
        <v>132</v>
      </c>
    </row>
    <row r="46" spans="1:12" s="120" customFormat="1" ht="16.5" customHeight="1" x14ac:dyDescent="0.2">
      <c r="A46" s="90"/>
      <c r="B46" s="79"/>
      <c r="C46" s="91"/>
      <c r="D46" s="81"/>
      <c r="E46" s="112"/>
      <c r="F46" s="83"/>
      <c r="G46" s="93"/>
      <c r="H46" s="110"/>
      <c r="I46" s="119"/>
      <c r="J46" s="82"/>
      <c r="K46" s="108"/>
      <c r="L46" s="232"/>
    </row>
    <row r="47" spans="1:12" s="120" customFormat="1" ht="16.5" customHeight="1" x14ac:dyDescent="0.2">
      <c r="A47" s="125"/>
      <c r="B47" s="97"/>
      <c r="C47" s="98"/>
      <c r="D47" s="99"/>
      <c r="E47" s="126"/>
      <c r="F47" s="127"/>
      <c r="G47" s="100"/>
      <c r="H47" s="116"/>
      <c r="I47" s="115"/>
      <c r="J47" s="104" t="s">
        <v>50</v>
      </c>
      <c r="K47" s="117" t="s">
        <v>57</v>
      </c>
      <c r="L47" s="233"/>
    </row>
    <row r="48" spans="1:12" s="120" customFormat="1" ht="16.5" customHeight="1" x14ac:dyDescent="0.2">
      <c r="A48" s="123"/>
      <c r="B48" s="106"/>
      <c r="C48" s="107"/>
      <c r="D48" s="81"/>
      <c r="E48" s="82"/>
      <c r="F48" s="128"/>
      <c r="G48" s="82"/>
      <c r="H48" s="109"/>
      <c r="I48" s="119"/>
      <c r="J48" s="82"/>
      <c r="K48" s="108"/>
      <c r="L48" s="232"/>
    </row>
    <row r="49" spans="1:12" s="120" customFormat="1" ht="16.5" customHeight="1" x14ac:dyDescent="0.2">
      <c r="A49" s="90">
        <f>A45+1</f>
        <v>10</v>
      </c>
      <c r="B49" s="79">
        <f>MAX(B$7:B47)+1</f>
        <v>44967</v>
      </c>
      <c r="C49" s="229">
        <f>WEEKDAY(B49)</f>
        <v>6</v>
      </c>
      <c r="D49" s="81"/>
      <c r="E49" s="112"/>
      <c r="F49" s="83"/>
      <c r="G49" s="93"/>
      <c r="H49" s="110" t="s">
        <v>56</v>
      </c>
      <c r="I49" s="119"/>
      <c r="J49" s="82"/>
      <c r="K49" s="108"/>
      <c r="L49" s="236" t="s">
        <v>132</v>
      </c>
    </row>
    <row r="50" spans="1:12" s="120" customFormat="1" ht="16.5" customHeight="1" x14ac:dyDescent="0.2">
      <c r="A50" s="90"/>
      <c r="B50" s="79"/>
      <c r="C50" s="91"/>
      <c r="D50" s="81"/>
      <c r="E50" s="112"/>
      <c r="F50" s="83"/>
      <c r="G50" s="93"/>
      <c r="H50" s="110"/>
      <c r="I50" s="119"/>
      <c r="J50" s="82"/>
      <c r="K50" s="108"/>
      <c r="L50" s="232"/>
    </row>
    <row r="51" spans="1:12" s="120" customFormat="1" ht="16.5" customHeight="1" x14ac:dyDescent="0.2">
      <c r="A51" s="125"/>
      <c r="B51" s="97"/>
      <c r="C51" s="98"/>
      <c r="D51" s="99"/>
      <c r="E51" s="126"/>
      <c r="F51" s="127"/>
      <c r="G51" s="100"/>
      <c r="H51" s="116"/>
      <c r="I51" s="115"/>
      <c r="J51" s="104" t="s">
        <v>50</v>
      </c>
      <c r="K51" s="117" t="s">
        <v>57</v>
      </c>
      <c r="L51" s="233"/>
    </row>
    <row r="52" spans="1:12" s="120" customFormat="1" ht="16.5" customHeight="1" x14ac:dyDescent="0.2">
      <c r="A52" s="123"/>
      <c r="B52" s="106"/>
      <c r="C52" s="107"/>
      <c r="D52" s="81"/>
      <c r="E52" s="82"/>
      <c r="F52" s="128"/>
      <c r="G52" s="82"/>
      <c r="H52" s="109"/>
      <c r="I52" s="119"/>
      <c r="J52" s="82"/>
      <c r="K52" s="108"/>
      <c r="L52" s="232"/>
    </row>
    <row r="53" spans="1:12" s="120" customFormat="1" ht="16.5" customHeight="1" x14ac:dyDescent="0.2">
      <c r="A53" s="90">
        <f>A49+1</f>
        <v>11</v>
      </c>
      <c r="B53" s="79">
        <f>MAX(B$7:B51)+1</f>
        <v>44968</v>
      </c>
      <c r="C53" s="226">
        <f>WEEKDAY(B53)</f>
        <v>7</v>
      </c>
      <c r="D53" s="81"/>
      <c r="E53" s="112"/>
      <c r="F53" s="83"/>
      <c r="G53" s="93"/>
      <c r="H53" s="110" t="s">
        <v>56</v>
      </c>
      <c r="I53" s="119"/>
      <c r="J53" s="82"/>
      <c r="K53" s="108"/>
      <c r="L53" s="236" t="s">
        <v>132</v>
      </c>
    </row>
    <row r="54" spans="1:12" s="120" customFormat="1" ht="16.5" customHeight="1" x14ac:dyDescent="0.2">
      <c r="A54" s="90"/>
      <c r="B54" s="79"/>
      <c r="C54" s="91"/>
      <c r="D54" s="81"/>
      <c r="E54" s="112"/>
      <c r="F54" s="83"/>
      <c r="G54" s="93"/>
      <c r="H54" s="110"/>
      <c r="I54" s="119"/>
      <c r="J54" s="82"/>
      <c r="K54" s="108"/>
      <c r="L54" s="232"/>
    </row>
    <row r="55" spans="1:12" s="120" customFormat="1" ht="16.5" customHeight="1" x14ac:dyDescent="0.2">
      <c r="A55" s="125"/>
      <c r="B55" s="97"/>
      <c r="C55" s="98"/>
      <c r="D55" s="99"/>
      <c r="E55" s="126"/>
      <c r="F55" s="127"/>
      <c r="G55" s="100"/>
      <c r="H55" s="116"/>
      <c r="I55" s="115"/>
      <c r="J55" s="104" t="s">
        <v>50</v>
      </c>
      <c r="K55" s="117" t="s">
        <v>57</v>
      </c>
      <c r="L55" s="233"/>
    </row>
    <row r="56" spans="1:12" s="120" customFormat="1" ht="16.5" customHeight="1" x14ac:dyDescent="0.2">
      <c r="A56" s="123"/>
      <c r="B56" s="106"/>
      <c r="C56" s="107"/>
      <c r="D56" s="81"/>
      <c r="E56" s="82"/>
      <c r="F56" s="83"/>
      <c r="G56" s="82"/>
      <c r="H56" s="109"/>
      <c r="I56" s="119"/>
      <c r="J56" s="82"/>
      <c r="K56" s="129"/>
      <c r="L56" s="232"/>
    </row>
    <row r="57" spans="1:12" s="120" customFormat="1" ht="16.5" customHeight="1" x14ac:dyDescent="0.2">
      <c r="A57" s="90">
        <f>A53+1</f>
        <v>12</v>
      </c>
      <c r="B57" s="79">
        <f>MAX(B$7:B55)+1</f>
        <v>44969</v>
      </c>
      <c r="C57" s="226">
        <f>WEEKDAY(B57)</f>
        <v>1</v>
      </c>
      <c r="D57" s="81"/>
      <c r="E57" s="112"/>
      <c r="F57" s="83"/>
      <c r="G57" s="93"/>
      <c r="H57" s="110" t="s">
        <v>56</v>
      </c>
      <c r="I57" s="119"/>
      <c r="J57" s="82"/>
      <c r="K57" s="108"/>
      <c r="L57" s="236" t="s">
        <v>132</v>
      </c>
    </row>
    <row r="58" spans="1:12" s="120" customFormat="1" ht="16.5" customHeight="1" x14ac:dyDescent="0.2">
      <c r="A58" s="90"/>
      <c r="B58" s="79"/>
      <c r="C58" s="91"/>
      <c r="D58" s="81"/>
      <c r="E58" s="112"/>
      <c r="F58" s="83"/>
      <c r="G58" s="93"/>
      <c r="H58" s="110" t="s">
        <v>65</v>
      </c>
      <c r="I58" s="119"/>
      <c r="J58" s="82"/>
      <c r="K58" s="108"/>
      <c r="L58" s="232"/>
    </row>
    <row r="59" spans="1:12" s="120" customFormat="1" ht="16.5" customHeight="1" x14ac:dyDescent="0.2">
      <c r="A59" s="125"/>
      <c r="B59" s="97"/>
      <c r="C59" s="98"/>
      <c r="D59" s="99"/>
      <c r="E59" s="100"/>
      <c r="F59" s="101"/>
      <c r="G59" s="100"/>
      <c r="H59" s="116"/>
      <c r="I59" s="115"/>
      <c r="J59" s="104" t="s">
        <v>50</v>
      </c>
      <c r="K59" s="117" t="s">
        <v>57</v>
      </c>
      <c r="L59" s="233"/>
    </row>
    <row r="60" spans="1:12" s="120" customFormat="1" ht="16.5" customHeight="1" x14ac:dyDescent="0.2">
      <c r="A60" s="123"/>
      <c r="B60" s="106"/>
      <c r="C60" s="107"/>
      <c r="D60" s="81"/>
      <c r="E60" s="109"/>
      <c r="F60" s="83"/>
      <c r="G60" s="82"/>
      <c r="H60" s="109"/>
      <c r="I60" s="119"/>
      <c r="J60" s="82"/>
      <c r="K60" s="129"/>
      <c r="L60" s="232"/>
    </row>
    <row r="61" spans="1:12" s="120" customFormat="1" ht="16.5" customHeight="1" x14ac:dyDescent="0.2">
      <c r="A61" s="90">
        <f>A57+1</f>
        <v>13</v>
      </c>
      <c r="B61" s="79">
        <f>MAX(B$7:B59)+1</f>
        <v>44970</v>
      </c>
      <c r="C61" s="91">
        <f>WEEKDAY(B61)</f>
        <v>2</v>
      </c>
      <c r="D61" s="81"/>
      <c r="E61" s="130"/>
      <c r="F61" s="131"/>
      <c r="G61" s="93"/>
      <c r="H61" s="110" t="s">
        <v>56</v>
      </c>
      <c r="I61" s="85"/>
      <c r="J61" s="93"/>
      <c r="K61" s="108"/>
      <c r="L61" s="236" t="s">
        <v>132</v>
      </c>
    </row>
    <row r="62" spans="1:12" s="120" customFormat="1" ht="16.5" customHeight="1" x14ac:dyDescent="0.2">
      <c r="A62" s="90"/>
      <c r="B62" s="79"/>
      <c r="C62" s="91"/>
      <c r="D62" s="81"/>
      <c r="E62" s="130"/>
      <c r="F62" s="131"/>
      <c r="G62" s="93"/>
      <c r="H62" s="110" t="s">
        <v>65</v>
      </c>
      <c r="I62" s="85"/>
      <c r="J62" s="93"/>
      <c r="K62" s="108"/>
      <c r="L62" s="232"/>
    </row>
    <row r="63" spans="1:12" s="120" customFormat="1" ht="16.5" customHeight="1" x14ac:dyDescent="0.2">
      <c r="A63" s="125"/>
      <c r="B63" s="97"/>
      <c r="C63" s="98"/>
      <c r="D63" s="99"/>
      <c r="E63" s="100"/>
      <c r="F63" s="101"/>
      <c r="G63" s="100"/>
      <c r="H63" s="116"/>
      <c r="I63" s="115"/>
      <c r="J63" s="104" t="s">
        <v>50</v>
      </c>
      <c r="K63" s="117" t="s">
        <v>57</v>
      </c>
      <c r="L63" s="233"/>
    </row>
    <row r="64" spans="1:12" s="120" customFormat="1" ht="16.5" customHeight="1" x14ac:dyDescent="0.2">
      <c r="A64" s="123"/>
      <c r="B64" s="106"/>
      <c r="C64" s="107"/>
      <c r="D64" s="81"/>
      <c r="E64" s="109"/>
      <c r="F64" s="83"/>
      <c r="G64" s="82"/>
      <c r="H64" s="109"/>
      <c r="I64" s="119"/>
      <c r="J64" s="82"/>
      <c r="K64" s="129"/>
      <c r="L64" s="232"/>
    </row>
    <row r="65" spans="1:12" s="120" customFormat="1" ht="16.5" customHeight="1" x14ac:dyDescent="0.2">
      <c r="A65" s="90">
        <f>A61+1</f>
        <v>14</v>
      </c>
      <c r="B65" s="79">
        <f>MAX(B$7:B63)+1</f>
        <v>44971</v>
      </c>
      <c r="C65" s="91">
        <f>WEEKDAY(B65)</f>
        <v>3</v>
      </c>
      <c r="D65" s="81"/>
      <c r="E65" s="130"/>
      <c r="F65" s="131"/>
      <c r="G65" s="93"/>
      <c r="H65" s="110"/>
      <c r="I65" s="85"/>
      <c r="J65" s="93"/>
      <c r="K65" s="108"/>
      <c r="L65" s="232"/>
    </row>
    <row r="66" spans="1:12" s="120" customFormat="1" ht="16.5" customHeight="1" x14ac:dyDescent="0.2">
      <c r="A66" s="90"/>
      <c r="B66" s="79"/>
      <c r="C66" s="91"/>
      <c r="D66" s="81"/>
      <c r="E66" s="130"/>
      <c r="F66" s="131"/>
      <c r="G66" s="93"/>
      <c r="H66" s="110"/>
      <c r="I66" s="85"/>
      <c r="J66" s="93"/>
      <c r="K66" s="108"/>
      <c r="L66" s="232"/>
    </row>
    <row r="67" spans="1:12" s="120" customFormat="1" ht="16.5" customHeight="1" x14ac:dyDescent="0.2">
      <c r="A67" s="90"/>
      <c r="B67" s="79"/>
      <c r="C67" s="91"/>
      <c r="D67" s="81"/>
      <c r="E67" s="130"/>
      <c r="F67" s="131"/>
      <c r="G67" s="93"/>
      <c r="H67" s="110"/>
      <c r="I67" s="85"/>
      <c r="J67" s="93"/>
      <c r="K67" s="108"/>
      <c r="L67" s="232"/>
    </row>
    <row r="68" spans="1:12" s="120" customFormat="1" ht="16.5" customHeight="1" x14ac:dyDescent="0.2">
      <c r="A68" s="90"/>
      <c r="B68" s="79"/>
      <c r="C68" s="91"/>
      <c r="D68" s="81"/>
      <c r="E68" s="130"/>
      <c r="F68" s="131"/>
      <c r="G68" s="93"/>
      <c r="H68" s="110" t="s">
        <v>58</v>
      </c>
      <c r="I68" s="85"/>
      <c r="J68" s="93"/>
      <c r="K68" s="108"/>
      <c r="L68" s="236" t="s">
        <v>132</v>
      </c>
    </row>
    <row r="69" spans="1:12" s="120" customFormat="1" ht="16.5" customHeight="1" x14ac:dyDescent="0.2">
      <c r="A69" s="90"/>
      <c r="B69" s="79"/>
      <c r="C69" s="91"/>
      <c r="D69" s="81"/>
      <c r="E69" s="130"/>
      <c r="F69" s="131"/>
      <c r="G69" s="93"/>
      <c r="H69" s="110" t="s">
        <v>65</v>
      </c>
      <c r="I69" s="85"/>
      <c r="J69" s="93"/>
      <c r="K69" s="108"/>
      <c r="L69" s="232"/>
    </row>
    <row r="70" spans="1:12" s="120" customFormat="1" ht="16.5" customHeight="1" x14ac:dyDescent="0.2">
      <c r="A70" s="125"/>
      <c r="B70" s="97"/>
      <c r="C70" s="98"/>
      <c r="D70" s="99"/>
      <c r="E70" s="100"/>
      <c r="F70" s="101"/>
      <c r="G70" s="100"/>
      <c r="H70" s="116"/>
      <c r="I70" s="115"/>
      <c r="J70" s="104" t="s">
        <v>50</v>
      </c>
      <c r="K70" s="117" t="s">
        <v>57</v>
      </c>
      <c r="L70" s="233"/>
    </row>
    <row r="71" spans="1:12" s="120" customFormat="1" ht="16.5" customHeight="1" x14ac:dyDescent="0.2">
      <c r="A71" s="123"/>
      <c r="B71" s="106"/>
      <c r="C71" s="107"/>
      <c r="D71" s="81"/>
      <c r="E71" s="109"/>
      <c r="F71" s="83"/>
      <c r="G71" s="82"/>
      <c r="H71" s="109"/>
      <c r="I71" s="119"/>
      <c r="J71" s="82"/>
      <c r="K71" s="129"/>
      <c r="L71" s="232"/>
    </row>
    <row r="72" spans="1:12" s="120" customFormat="1" ht="16.5" customHeight="1" x14ac:dyDescent="0.2">
      <c r="A72" s="90">
        <f>A65+1</f>
        <v>15</v>
      </c>
      <c r="B72" s="79">
        <f>MAX(B$7:B70)+1</f>
        <v>44972</v>
      </c>
      <c r="C72" s="91">
        <f>WEEKDAY(B72)</f>
        <v>4</v>
      </c>
      <c r="D72" s="222">
        <v>0.30555555555555552</v>
      </c>
      <c r="E72" s="223" t="s">
        <v>50</v>
      </c>
      <c r="F72" s="224" t="s">
        <v>59</v>
      </c>
      <c r="G72" s="221" t="s">
        <v>100</v>
      </c>
      <c r="H72" s="110"/>
      <c r="I72" s="85"/>
      <c r="J72" s="93"/>
      <c r="K72" s="108"/>
      <c r="L72" s="236" t="s">
        <v>127</v>
      </c>
    </row>
    <row r="73" spans="1:12" s="120" customFormat="1" ht="16.5" customHeight="1" x14ac:dyDescent="0.2">
      <c r="A73" s="90"/>
      <c r="B73" s="79"/>
      <c r="C73" s="91"/>
      <c r="D73" s="222">
        <v>0.33680555555555558</v>
      </c>
      <c r="E73" s="223" t="s">
        <v>28</v>
      </c>
      <c r="F73" s="224" t="s">
        <v>49</v>
      </c>
      <c r="G73" s="221"/>
      <c r="H73" s="110"/>
      <c r="I73" s="85"/>
      <c r="J73" s="93"/>
      <c r="K73" s="108"/>
      <c r="L73" s="236" t="s">
        <v>133</v>
      </c>
    </row>
    <row r="74" spans="1:12" s="120" customFormat="1" ht="16.5" customHeight="1" x14ac:dyDescent="0.2">
      <c r="A74" s="90"/>
      <c r="B74" s="79"/>
      <c r="C74" s="91"/>
      <c r="D74" s="217">
        <v>0.54513888888888895</v>
      </c>
      <c r="E74" s="223" t="s">
        <v>28</v>
      </c>
      <c r="F74" s="224" t="s">
        <v>55</v>
      </c>
      <c r="G74" s="221" t="s">
        <v>75</v>
      </c>
      <c r="H74" s="110"/>
      <c r="I74" s="85"/>
      <c r="J74" s="93"/>
      <c r="K74" s="108"/>
      <c r="L74" s="232"/>
    </row>
    <row r="75" spans="1:12" s="120" customFormat="1" ht="16.5" customHeight="1" x14ac:dyDescent="0.2">
      <c r="A75" s="90"/>
      <c r="B75" s="79"/>
      <c r="C75" s="91"/>
      <c r="D75" s="217">
        <v>0.67013888888888884</v>
      </c>
      <c r="E75" s="223" t="s">
        <v>60</v>
      </c>
      <c r="F75" s="224" t="s">
        <v>61</v>
      </c>
      <c r="G75" s="166"/>
      <c r="H75" s="109"/>
      <c r="I75" s="132"/>
      <c r="J75" s="93"/>
      <c r="K75" s="108"/>
      <c r="L75" s="236"/>
    </row>
    <row r="76" spans="1:12" s="120" customFormat="1" ht="16.5" customHeight="1" thickBot="1" x14ac:dyDescent="0.25">
      <c r="A76" s="133"/>
      <c r="B76" s="134"/>
      <c r="C76" s="135"/>
      <c r="D76" s="136"/>
      <c r="E76" s="137"/>
      <c r="F76" s="138"/>
      <c r="G76" s="137"/>
      <c r="H76" s="139"/>
      <c r="I76" s="140"/>
      <c r="J76" s="137"/>
      <c r="K76" s="141"/>
      <c r="L76" s="234"/>
    </row>
    <row r="77" spans="1:12" s="120" customFormat="1" ht="16.5" customHeight="1" x14ac:dyDescent="0.55000000000000004">
      <c r="A77" s="199"/>
      <c r="B77" s="200"/>
      <c r="C77" s="201"/>
      <c r="D77" s="168"/>
      <c r="E77" s="82"/>
      <c r="F77" s="82"/>
      <c r="G77" s="82"/>
      <c r="H77" s="109"/>
      <c r="I77" s="119"/>
      <c r="J77" s="82"/>
      <c r="K77" s="109"/>
      <c r="L77" s="68"/>
    </row>
    <row r="78" spans="1:12" ht="16.5" customHeight="1" x14ac:dyDescent="0.55000000000000004"/>
    <row r="79" spans="1:12" ht="16.5" customHeight="1" x14ac:dyDescent="0.55000000000000004">
      <c r="A79" s="142" t="s">
        <v>62</v>
      </c>
    </row>
    <row r="80" spans="1:12" ht="19" x14ac:dyDescent="0.65">
      <c r="A80" s="197" t="s">
        <v>115</v>
      </c>
    </row>
  </sheetData>
  <mergeCells count="8">
    <mergeCell ref="A3:L3"/>
    <mergeCell ref="L5:L6"/>
    <mergeCell ref="A5:A6"/>
    <mergeCell ref="B5:B6"/>
    <mergeCell ref="C5:C6"/>
    <mergeCell ref="D5:D6"/>
    <mergeCell ref="E5:F6"/>
    <mergeCell ref="G5:K6"/>
  </mergeCells>
  <phoneticPr fontId="1"/>
  <printOptions horizontalCentered="1"/>
  <pageMargins left="0.59055118110236227" right="0.59055118110236227" top="0.59055118110236227" bottom="0.59055118110236227" header="0.31496062992125984" footer="0.31496062992125984"/>
  <pageSetup paperSize="9" scale="6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7EFA5-8CC7-4E8E-AA17-2188FC9E6159}">
  <sheetPr>
    <tabColor rgb="FF0000FF"/>
    <pageSetUpPr fitToPage="1"/>
  </sheetPr>
  <dimension ref="A1:M88"/>
  <sheetViews>
    <sheetView tabSelected="1" view="pageBreakPreview" zoomScale="85" zoomScaleNormal="100" zoomScaleSheetLayoutView="85" workbookViewId="0">
      <selection activeCell="B5" sqref="B5:B6"/>
    </sheetView>
  </sheetViews>
  <sheetFormatPr defaultColWidth="9" defaultRowHeight="19" x14ac:dyDescent="0.65"/>
  <cols>
    <col min="1" max="1" width="5.26953125" style="64" customWidth="1"/>
    <col min="2" max="2" width="11.36328125" style="65" customWidth="1"/>
    <col min="3" max="3" width="4.08984375" style="66" customWidth="1"/>
    <col min="4" max="4" width="10.7265625" style="67" customWidth="1"/>
    <col min="5" max="5" width="16.7265625" style="68" customWidth="1"/>
    <col min="6" max="6" width="3.36328125" style="68" customWidth="1"/>
    <col min="7" max="7" width="2.90625" style="68" customWidth="1"/>
    <col min="8" max="8" width="26.7265625" style="68" customWidth="1"/>
    <col min="9" max="9" width="19.08984375" style="68" customWidth="1"/>
    <col min="10" max="10" width="13.453125" style="72" customWidth="1"/>
    <col min="11" max="11" width="4.08984375" style="68" customWidth="1"/>
    <col min="12" max="12" width="30.90625" style="269" customWidth="1"/>
    <col min="13" max="13" width="9" style="71"/>
    <col min="14" max="16384" width="9" style="68"/>
  </cols>
  <sheetData>
    <row r="1" spans="1:13" ht="21" customHeight="1" x14ac:dyDescent="0.65">
      <c r="J1" s="69"/>
      <c r="K1" s="70"/>
    </row>
    <row r="2" spans="1:13" ht="7.5" customHeight="1" x14ac:dyDescent="0.65">
      <c r="K2" s="73"/>
    </row>
    <row r="3" spans="1:13" s="74" customFormat="1" ht="27" customHeight="1" x14ac:dyDescent="0.2">
      <c r="A3" s="249" t="s">
        <v>123</v>
      </c>
      <c r="B3" s="249"/>
      <c r="C3" s="249"/>
      <c r="D3" s="249"/>
      <c r="E3" s="249"/>
      <c r="F3" s="249"/>
      <c r="G3" s="249"/>
      <c r="H3" s="249"/>
      <c r="I3" s="249"/>
      <c r="J3" s="249"/>
      <c r="K3" s="249"/>
      <c r="L3" s="249"/>
      <c r="M3" s="75"/>
    </row>
    <row r="4" spans="1:13" s="74" customFormat="1" ht="18" customHeight="1" thickBot="1" x14ac:dyDescent="0.25">
      <c r="A4" s="76"/>
      <c r="B4" s="76"/>
      <c r="C4" s="216"/>
      <c r="D4" s="216"/>
      <c r="E4" s="216"/>
      <c r="F4" s="216"/>
      <c r="G4" s="216"/>
      <c r="H4" s="216"/>
      <c r="I4" s="216"/>
      <c r="J4" s="216"/>
      <c r="K4" s="216"/>
      <c r="L4" s="270"/>
      <c r="M4" s="75"/>
    </row>
    <row r="5" spans="1:13" s="72" customFormat="1" ht="21" customHeight="1" x14ac:dyDescent="0.65">
      <c r="A5" s="250" t="s">
        <v>41</v>
      </c>
      <c r="B5" s="252" t="s">
        <v>42</v>
      </c>
      <c r="C5" s="254" t="s">
        <v>43</v>
      </c>
      <c r="D5" s="256" t="s">
        <v>44</v>
      </c>
      <c r="E5" s="258" t="s">
        <v>45</v>
      </c>
      <c r="F5" s="259"/>
      <c r="G5" s="262" t="s">
        <v>46</v>
      </c>
      <c r="H5" s="262"/>
      <c r="I5" s="262"/>
      <c r="J5" s="262"/>
      <c r="K5" s="263"/>
      <c r="L5" s="247" t="s">
        <v>126</v>
      </c>
      <c r="M5" s="77"/>
    </row>
    <row r="6" spans="1:13" s="72" customFormat="1" ht="21" customHeight="1" thickBot="1" x14ac:dyDescent="0.7">
      <c r="A6" s="251"/>
      <c r="B6" s="253"/>
      <c r="C6" s="255"/>
      <c r="D6" s="257"/>
      <c r="E6" s="260"/>
      <c r="F6" s="261"/>
      <c r="G6" s="264"/>
      <c r="H6" s="264"/>
      <c r="I6" s="264"/>
      <c r="J6" s="264"/>
      <c r="K6" s="265"/>
      <c r="L6" s="248"/>
      <c r="M6" s="77"/>
    </row>
    <row r="7" spans="1:13" s="88" customFormat="1" ht="16.5" customHeight="1" thickTop="1" x14ac:dyDescent="0.2">
      <c r="A7" s="78"/>
      <c r="B7" s="79"/>
      <c r="C7" s="80"/>
      <c r="D7" s="81"/>
      <c r="E7" s="82"/>
      <c r="F7" s="83"/>
      <c r="G7" s="82"/>
      <c r="H7" s="84"/>
      <c r="I7" s="85"/>
      <c r="J7" s="86"/>
      <c r="K7" s="87"/>
      <c r="L7" s="271"/>
      <c r="M7" s="89"/>
    </row>
    <row r="8" spans="1:13" s="88" customFormat="1" ht="16.5" customHeight="1" x14ac:dyDescent="0.2">
      <c r="A8" s="90">
        <v>1</v>
      </c>
      <c r="B8" s="79">
        <v>44983</v>
      </c>
      <c r="C8" s="226">
        <f>WEEKDAY(B8)</f>
        <v>1</v>
      </c>
      <c r="D8" s="217">
        <v>0.72569444444444453</v>
      </c>
      <c r="E8" s="218" t="s">
        <v>47</v>
      </c>
      <c r="F8" s="219" t="s">
        <v>48</v>
      </c>
      <c r="G8" s="220" t="s">
        <v>116</v>
      </c>
      <c r="H8" s="84"/>
      <c r="I8" s="85"/>
      <c r="J8" s="94"/>
      <c r="K8" s="95"/>
      <c r="L8" s="272"/>
      <c r="M8" s="89"/>
    </row>
    <row r="9" spans="1:13" s="88" customFormat="1" ht="16.5" customHeight="1" x14ac:dyDescent="0.2">
      <c r="A9" s="90"/>
      <c r="B9" s="79"/>
      <c r="C9" s="91"/>
      <c r="D9" s="217">
        <v>0.92708333333333337</v>
      </c>
      <c r="E9" s="218" t="s">
        <v>28</v>
      </c>
      <c r="F9" s="219" t="s">
        <v>49</v>
      </c>
      <c r="G9" s="221"/>
      <c r="H9" s="84"/>
      <c r="I9" s="85"/>
      <c r="J9" s="94"/>
      <c r="K9" s="95"/>
      <c r="L9" s="236" t="s">
        <v>127</v>
      </c>
      <c r="M9" s="89"/>
    </row>
    <row r="10" spans="1:13" s="88" customFormat="1" ht="16.5" customHeight="1" x14ac:dyDescent="0.2">
      <c r="A10" s="96"/>
      <c r="B10" s="97"/>
      <c r="C10" s="98"/>
      <c r="D10" s="99"/>
      <c r="E10" s="100"/>
      <c r="F10" s="101"/>
      <c r="G10" s="100"/>
      <c r="H10" s="102"/>
      <c r="I10" s="103"/>
      <c r="J10" s="104" t="s">
        <v>67</v>
      </c>
      <c r="K10" s="105" t="s">
        <v>51</v>
      </c>
      <c r="L10" s="273"/>
      <c r="M10" s="89"/>
    </row>
    <row r="11" spans="1:13" s="88" customFormat="1" ht="16.5" customHeight="1" x14ac:dyDescent="0.2">
      <c r="A11" s="78"/>
      <c r="B11" s="106"/>
      <c r="C11" s="107"/>
      <c r="D11" s="81"/>
      <c r="E11" s="82"/>
      <c r="F11" s="83"/>
      <c r="G11" s="82"/>
      <c r="H11" s="84"/>
      <c r="I11" s="85"/>
      <c r="J11" s="82"/>
      <c r="K11" s="108"/>
      <c r="L11" s="272"/>
      <c r="M11" s="89"/>
    </row>
    <row r="12" spans="1:13" s="88" customFormat="1" ht="16.5" customHeight="1" x14ac:dyDescent="0.2">
      <c r="A12" s="90">
        <f>A8+1</f>
        <v>2</v>
      </c>
      <c r="B12" s="79">
        <f>MAX(B7:B$10)+1</f>
        <v>44984</v>
      </c>
      <c r="C12" s="91">
        <f>WEEKDAY(B12)</f>
        <v>2</v>
      </c>
      <c r="D12" s="222">
        <v>0.33333333333333331</v>
      </c>
      <c r="E12" s="218" t="s">
        <v>28</v>
      </c>
      <c r="F12" s="219" t="s">
        <v>55</v>
      </c>
      <c r="G12" s="221" t="s">
        <v>101</v>
      </c>
      <c r="H12" s="110"/>
      <c r="I12" s="85"/>
      <c r="J12" s="82"/>
      <c r="K12" s="108"/>
      <c r="L12" s="236" t="s">
        <v>127</v>
      </c>
      <c r="M12" s="89"/>
    </row>
    <row r="13" spans="1:13" s="88" customFormat="1" ht="16.5" customHeight="1" x14ac:dyDescent="0.2">
      <c r="A13" s="90"/>
      <c r="B13" s="79"/>
      <c r="C13" s="91"/>
      <c r="D13" s="222">
        <v>0.36527777777777781</v>
      </c>
      <c r="E13" s="223" t="s">
        <v>50</v>
      </c>
      <c r="F13" s="219" t="s">
        <v>117</v>
      </c>
      <c r="G13" s="166"/>
      <c r="H13" s="110"/>
      <c r="I13" s="85"/>
      <c r="J13" s="82"/>
      <c r="K13" s="108"/>
      <c r="L13" s="272"/>
      <c r="M13" s="89"/>
    </row>
    <row r="14" spans="1:13" s="88" customFormat="1" ht="16.5" customHeight="1" x14ac:dyDescent="0.2">
      <c r="A14" s="90"/>
      <c r="B14" s="79"/>
      <c r="C14" s="91"/>
      <c r="D14" s="81"/>
      <c r="E14" s="92"/>
      <c r="F14" s="83"/>
      <c r="G14" s="109"/>
      <c r="H14" s="110" t="s">
        <v>52</v>
      </c>
      <c r="I14" s="85"/>
      <c r="J14" s="82"/>
      <c r="K14" s="108"/>
      <c r="L14" s="236" t="s">
        <v>128</v>
      </c>
      <c r="M14" s="89"/>
    </row>
    <row r="15" spans="1:13" s="88" customFormat="1" ht="16.5" customHeight="1" x14ac:dyDescent="0.2">
      <c r="A15" s="90"/>
      <c r="B15" s="79"/>
      <c r="C15" s="91"/>
      <c r="D15" s="81"/>
      <c r="E15" s="92"/>
      <c r="F15" s="83"/>
      <c r="G15" s="109"/>
      <c r="H15" s="110" t="s">
        <v>53</v>
      </c>
      <c r="I15" s="85"/>
      <c r="J15" s="82"/>
      <c r="K15" s="108"/>
      <c r="L15" s="236" t="s">
        <v>133</v>
      </c>
      <c r="M15" s="89"/>
    </row>
    <row r="16" spans="1:13" s="88" customFormat="1" ht="16.5" customHeight="1" x14ac:dyDescent="0.2">
      <c r="A16" s="90"/>
      <c r="B16" s="79"/>
      <c r="C16" s="91"/>
      <c r="D16" s="81"/>
      <c r="E16" s="92"/>
      <c r="F16" s="83"/>
      <c r="G16" s="109"/>
      <c r="H16" s="110" t="s">
        <v>54</v>
      </c>
      <c r="I16" s="85"/>
      <c r="J16" s="82"/>
      <c r="K16" s="108"/>
      <c r="L16" s="272"/>
      <c r="M16" s="89"/>
    </row>
    <row r="17" spans="1:13" s="88" customFormat="1" ht="16.5" customHeight="1" x14ac:dyDescent="0.2">
      <c r="A17" s="78"/>
      <c r="B17" s="106"/>
      <c r="C17" s="107"/>
      <c r="D17" s="81">
        <v>0.625</v>
      </c>
      <c r="E17" s="112" t="s">
        <v>29</v>
      </c>
      <c r="F17" s="83" t="s">
        <v>55</v>
      </c>
      <c r="G17" s="93" t="s">
        <v>99</v>
      </c>
      <c r="H17" s="110"/>
      <c r="I17" s="85"/>
      <c r="J17" s="82"/>
      <c r="K17" s="108"/>
      <c r="L17" s="272"/>
      <c r="M17" s="89"/>
    </row>
    <row r="18" spans="1:13" s="88" customFormat="1" ht="16.5" customHeight="1" x14ac:dyDescent="0.2">
      <c r="A18" s="78"/>
      <c r="B18" s="106"/>
      <c r="C18" s="107"/>
      <c r="D18" s="81">
        <v>0.63541666666666663</v>
      </c>
      <c r="E18" s="112" t="s">
        <v>26</v>
      </c>
      <c r="F18" s="83" t="s">
        <v>49</v>
      </c>
      <c r="G18" s="82"/>
      <c r="H18" s="110"/>
      <c r="I18" s="85"/>
      <c r="J18" s="82"/>
      <c r="K18" s="108"/>
      <c r="L18" s="236" t="s">
        <v>129</v>
      </c>
      <c r="M18" s="89"/>
    </row>
    <row r="19" spans="1:13" s="88" customFormat="1" ht="16.5" customHeight="1" x14ac:dyDescent="0.2">
      <c r="A19" s="78"/>
      <c r="B19" s="106"/>
      <c r="C19" s="107"/>
      <c r="D19" s="81"/>
      <c r="E19" s="112"/>
      <c r="F19" s="83"/>
      <c r="G19" s="82"/>
      <c r="H19" s="110" t="s">
        <v>63</v>
      </c>
      <c r="I19" s="85"/>
      <c r="J19" s="82"/>
      <c r="K19" s="108"/>
      <c r="L19" s="272"/>
      <c r="M19" s="89"/>
    </row>
    <row r="20" spans="1:13" s="88" customFormat="1" ht="16.5" customHeight="1" x14ac:dyDescent="0.2">
      <c r="A20" s="111"/>
      <c r="B20" s="97"/>
      <c r="C20" s="98"/>
      <c r="D20" s="99"/>
      <c r="E20" s="100"/>
      <c r="F20" s="101"/>
      <c r="G20" s="100"/>
      <c r="H20" s="102"/>
      <c r="I20" s="103"/>
      <c r="J20" s="104" t="s">
        <v>64</v>
      </c>
      <c r="K20" s="105" t="s">
        <v>51</v>
      </c>
      <c r="L20" s="273"/>
      <c r="M20" s="89"/>
    </row>
    <row r="21" spans="1:13" s="88" customFormat="1" ht="16.5" customHeight="1" x14ac:dyDescent="0.2">
      <c r="A21" s="78"/>
      <c r="B21" s="106"/>
      <c r="C21" s="107"/>
      <c r="D21" s="81"/>
      <c r="E21" s="82"/>
      <c r="F21" s="83"/>
      <c r="G21" s="82"/>
      <c r="H21" s="84"/>
      <c r="I21" s="85"/>
      <c r="J21" s="82"/>
      <c r="K21" s="108"/>
      <c r="L21" s="272"/>
      <c r="M21" s="89"/>
    </row>
    <row r="22" spans="1:13" s="88" customFormat="1" ht="16.5" customHeight="1" x14ac:dyDescent="0.2">
      <c r="A22" s="90">
        <f>A12+1</f>
        <v>3</v>
      </c>
      <c r="B22" s="79">
        <f>MAX(B$7:B12)+1</f>
        <v>44985</v>
      </c>
      <c r="C22" s="91">
        <f>WEEKDAY(B22)</f>
        <v>3</v>
      </c>
      <c r="D22" s="81"/>
      <c r="E22" s="110"/>
      <c r="F22" s="83"/>
      <c r="G22" s="93"/>
      <c r="H22" s="110" t="s">
        <v>56</v>
      </c>
      <c r="I22" s="85"/>
      <c r="J22" s="82"/>
      <c r="K22" s="108"/>
      <c r="L22" s="236" t="s">
        <v>130</v>
      </c>
      <c r="M22" s="89"/>
    </row>
    <row r="23" spans="1:13" s="88" customFormat="1" ht="16.5" customHeight="1" x14ac:dyDescent="0.2">
      <c r="A23" s="90"/>
      <c r="B23" s="79"/>
      <c r="C23" s="91"/>
      <c r="D23" s="81"/>
      <c r="E23" s="112"/>
      <c r="F23" s="83"/>
      <c r="G23" s="93"/>
      <c r="H23" s="110"/>
      <c r="I23" s="85"/>
      <c r="J23" s="82"/>
      <c r="K23" s="108"/>
      <c r="L23" s="272"/>
      <c r="M23" s="89"/>
    </row>
    <row r="24" spans="1:13" s="88" customFormat="1" ht="16.5" customHeight="1" x14ac:dyDescent="0.2">
      <c r="A24" s="111"/>
      <c r="B24" s="97"/>
      <c r="C24" s="98"/>
      <c r="D24" s="99"/>
      <c r="E24" s="100"/>
      <c r="F24" s="101"/>
      <c r="G24" s="100"/>
      <c r="H24" s="102"/>
      <c r="I24" s="103"/>
      <c r="J24" s="104" t="s">
        <v>64</v>
      </c>
      <c r="K24" s="105" t="s">
        <v>51</v>
      </c>
      <c r="L24" s="273"/>
      <c r="M24" s="89"/>
    </row>
    <row r="25" spans="1:13" s="88" customFormat="1" ht="16.5" customHeight="1" x14ac:dyDescent="0.2">
      <c r="A25" s="78"/>
      <c r="B25" s="106"/>
      <c r="C25" s="107"/>
      <c r="D25" s="81"/>
      <c r="E25" s="93"/>
      <c r="F25" s="113"/>
      <c r="G25" s="114"/>
      <c r="H25" s="109"/>
      <c r="I25" s="114"/>
      <c r="J25" s="82"/>
      <c r="K25" s="108"/>
      <c r="L25" s="272"/>
      <c r="M25" s="89"/>
    </row>
    <row r="26" spans="1:13" s="88" customFormat="1" ht="16.5" customHeight="1" x14ac:dyDescent="0.2">
      <c r="A26" s="90">
        <f>A22+1</f>
        <v>4</v>
      </c>
      <c r="B26" s="79">
        <f>MAX(B$7:B22)+1</f>
        <v>44986</v>
      </c>
      <c r="C26" s="91">
        <f>WEEKDAY(B26)</f>
        <v>4</v>
      </c>
      <c r="D26" s="81"/>
      <c r="E26" s="112"/>
      <c r="F26" s="83"/>
      <c r="G26" s="82"/>
      <c r="H26" s="110" t="s">
        <v>56</v>
      </c>
      <c r="I26" s="93"/>
      <c r="J26" s="82"/>
      <c r="K26" s="108"/>
      <c r="L26" s="236" t="s">
        <v>130</v>
      </c>
      <c r="M26" s="89"/>
    </row>
    <row r="27" spans="1:13" s="88" customFormat="1" ht="16.5" customHeight="1" x14ac:dyDescent="0.2">
      <c r="A27" s="90"/>
      <c r="B27" s="79"/>
      <c r="C27" s="91"/>
      <c r="D27" s="81"/>
      <c r="E27" s="112"/>
      <c r="F27" s="83"/>
      <c r="G27" s="82"/>
      <c r="H27" s="110"/>
      <c r="I27" s="93"/>
      <c r="J27" s="82"/>
      <c r="K27" s="108"/>
      <c r="L27" s="272"/>
      <c r="M27" s="89"/>
    </row>
    <row r="28" spans="1:13" s="88" customFormat="1" ht="16.5" customHeight="1" x14ac:dyDescent="0.2">
      <c r="A28" s="111"/>
      <c r="B28" s="97"/>
      <c r="C28" s="98"/>
      <c r="D28" s="99"/>
      <c r="E28" s="100"/>
      <c r="F28" s="101"/>
      <c r="G28" s="115"/>
      <c r="H28" s="116"/>
      <c r="I28" s="115"/>
      <c r="J28" s="104" t="s">
        <v>64</v>
      </c>
      <c r="K28" s="117" t="s">
        <v>57</v>
      </c>
      <c r="L28" s="273"/>
      <c r="M28" s="89"/>
    </row>
    <row r="29" spans="1:13" s="88" customFormat="1" ht="16.5" customHeight="1" x14ac:dyDescent="0.2">
      <c r="A29" s="78"/>
      <c r="B29" s="106"/>
      <c r="C29" s="107"/>
      <c r="D29" s="81"/>
      <c r="E29" s="93"/>
      <c r="F29" s="113"/>
      <c r="G29" s="114"/>
      <c r="H29" s="109"/>
      <c r="I29" s="114"/>
      <c r="J29" s="82"/>
      <c r="K29" s="108"/>
      <c r="L29" s="272"/>
      <c r="M29" s="89"/>
    </row>
    <row r="30" spans="1:13" s="88" customFormat="1" ht="16.5" customHeight="1" x14ac:dyDescent="0.2">
      <c r="A30" s="90">
        <f>A26+1</f>
        <v>5</v>
      </c>
      <c r="B30" s="79">
        <f>MAX(B$7:B26)+1</f>
        <v>44987</v>
      </c>
      <c r="C30" s="91">
        <f>WEEKDAY(B30)</f>
        <v>5</v>
      </c>
      <c r="D30" s="81"/>
      <c r="E30" s="112"/>
      <c r="F30" s="83"/>
      <c r="G30" s="82"/>
      <c r="H30" s="110" t="s">
        <v>56</v>
      </c>
      <c r="I30" s="93"/>
      <c r="J30" s="82"/>
      <c r="K30" s="108"/>
      <c r="L30" s="236" t="s">
        <v>130</v>
      </c>
      <c r="M30" s="89"/>
    </row>
    <row r="31" spans="1:13" s="88" customFormat="1" ht="16.5" customHeight="1" x14ac:dyDescent="0.2">
      <c r="A31" s="90"/>
      <c r="B31" s="79"/>
      <c r="C31" s="91"/>
      <c r="D31" s="81"/>
      <c r="E31" s="112"/>
      <c r="F31" s="83"/>
      <c r="G31" s="82"/>
      <c r="H31" s="110"/>
      <c r="I31" s="93"/>
      <c r="J31" s="82"/>
      <c r="K31" s="108"/>
      <c r="L31" s="272"/>
      <c r="M31" s="89"/>
    </row>
    <row r="32" spans="1:13" s="88" customFormat="1" ht="16.5" customHeight="1" x14ac:dyDescent="0.2">
      <c r="A32" s="111"/>
      <c r="B32" s="97"/>
      <c r="C32" s="98"/>
      <c r="D32" s="99"/>
      <c r="E32" s="100"/>
      <c r="F32" s="101"/>
      <c r="G32" s="115"/>
      <c r="H32" s="116"/>
      <c r="I32" s="115"/>
      <c r="J32" s="104" t="s">
        <v>64</v>
      </c>
      <c r="K32" s="117" t="s">
        <v>57</v>
      </c>
      <c r="L32" s="274"/>
      <c r="M32" s="89"/>
    </row>
    <row r="33" spans="1:13" s="120" customFormat="1" ht="16.5" customHeight="1" x14ac:dyDescent="0.2">
      <c r="A33" s="118"/>
      <c r="B33" s="79"/>
      <c r="C33" s="80"/>
      <c r="D33" s="81"/>
      <c r="E33" s="93"/>
      <c r="F33" s="113"/>
      <c r="G33" s="82"/>
      <c r="H33" s="109"/>
      <c r="I33" s="119"/>
      <c r="J33" s="82"/>
      <c r="K33" s="108"/>
      <c r="L33" s="275"/>
      <c r="M33" s="121"/>
    </row>
    <row r="34" spans="1:13" s="120" customFormat="1" ht="16.5" customHeight="1" x14ac:dyDescent="0.2">
      <c r="A34" s="90">
        <f>A30+1</f>
        <v>6</v>
      </c>
      <c r="B34" s="79">
        <f>MAX(B$7:B30)+1</f>
        <v>44988</v>
      </c>
      <c r="C34" s="227">
        <f>WEEKDAY(B34)</f>
        <v>6</v>
      </c>
      <c r="D34" s="81"/>
      <c r="E34" s="112"/>
      <c r="F34" s="113"/>
      <c r="G34" s="93"/>
      <c r="H34" s="110" t="s">
        <v>56</v>
      </c>
      <c r="I34" s="119"/>
      <c r="J34" s="82"/>
      <c r="K34" s="108"/>
      <c r="L34" s="236" t="s">
        <v>130</v>
      </c>
      <c r="M34" s="121"/>
    </row>
    <row r="35" spans="1:13" s="120" customFormat="1" ht="16.5" customHeight="1" x14ac:dyDescent="0.2">
      <c r="A35" s="90"/>
      <c r="B35" s="79"/>
      <c r="C35" s="91"/>
      <c r="D35" s="81"/>
      <c r="E35" s="112"/>
      <c r="F35" s="113"/>
      <c r="G35" s="93"/>
      <c r="H35" s="110"/>
      <c r="I35" s="119"/>
      <c r="J35" s="82"/>
      <c r="K35" s="108"/>
      <c r="L35" s="275"/>
      <c r="M35" s="121"/>
    </row>
    <row r="36" spans="1:13" s="120" customFormat="1" ht="16.5" customHeight="1" x14ac:dyDescent="0.2">
      <c r="A36" s="122"/>
      <c r="B36" s="97"/>
      <c r="C36" s="98"/>
      <c r="D36" s="99"/>
      <c r="E36" s="100"/>
      <c r="F36" s="101"/>
      <c r="G36" s="100"/>
      <c r="H36" s="116"/>
      <c r="I36" s="115"/>
      <c r="J36" s="104" t="s">
        <v>64</v>
      </c>
      <c r="K36" s="117" t="s">
        <v>57</v>
      </c>
      <c r="L36" s="274"/>
      <c r="M36" s="121"/>
    </row>
    <row r="37" spans="1:13" s="120" customFormat="1" ht="16.5" customHeight="1" x14ac:dyDescent="0.2">
      <c r="A37" s="123"/>
      <c r="B37" s="106"/>
      <c r="C37" s="107"/>
      <c r="D37" s="81"/>
      <c r="E37" s="82"/>
      <c r="F37" s="83"/>
      <c r="G37" s="82"/>
      <c r="H37" s="109"/>
      <c r="I37" s="119"/>
      <c r="J37" s="82"/>
      <c r="K37" s="108"/>
      <c r="L37" s="275"/>
      <c r="M37" s="121"/>
    </row>
    <row r="38" spans="1:13" s="120" customFormat="1" ht="16.5" customHeight="1" x14ac:dyDescent="0.2">
      <c r="A38" s="90">
        <f>A34+1</f>
        <v>7</v>
      </c>
      <c r="B38" s="79">
        <f>MAX(B$7:B36)+1</f>
        <v>44989</v>
      </c>
      <c r="C38" s="226">
        <f>WEEKDAY(B38)</f>
        <v>7</v>
      </c>
      <c r="D38" s="81"/>
      <c r="E38" s="92"/>
      <c r="F38" s="83"/>
      <c r="G38" s="93"/>
      <c r="H38" s="110" t="s">
        <v>56</v>
      </c>
      <c r="I38" s="119"/>
      <c r="J38" s="93"/>
      <c r="K38" s="124"/>
      <c r="L38" s="236" t="s">
        <v>130</v>
      </c>
      <c r="M38" s="121"/>
    </row>
    <row r="39" spans="1:13" s="120" customFormat="1" ht="16.5" customHeight="1" x14ac:dyDescent="0.2">
      <c r="A39" s="90"/>
      <c r="B39" s="79"/>
      <c r="C39" s="91"/>
      <c r="D39" s="81"/>
      <c r="E39" s="92"/>
      <c r="F39" s="83"/>
      <c r="G39" s="93"/>
      <c r="H39" s="110"/>
      <c r="I39" s="119"/>
      <c r="J39" s="93"/>
      <c r="K39" s="124"/>
      <c r="L39" s="275"/>
      <c r="M39" s="121"/>
    </row>
    <row r="40" spans="1:13" s="120" customFormat="1" ht="16.5" customHeight="1" x14ac:dyDescent="0.2">
      <c r="A40" s="125"/>
      <c r="B40" s="97"/>
      <c r="C40" s="98"/>
      <c r="D40" s="99"/>
      <c r="E40" s="126"/>
      <c r="F40" s="127"/>
      <c r="G40" s="100"/>
      <c r="H40" s="116"/>
      <c r="I40" s="115"/>
      <c r="J40" s="104" t="s">
        <v>64</v>
      </c>
      <c r="K40" s="117" t="s">
        <v>57</v>
      </c>
      <c r="L40" s="274"/>
      <c r="M40" s="121"/>
    </row>
    <row r="41" spans="1:13" s="120" customFormat="1" ht="16.5" customHeight="1" x14ac:dyDescent="0.2">
      <c r="A41" s="118"/>
      <c r="B41" s="79"/>
      <c r="C41" s="80"/>
      <c r="D41" s="81"/>
      <c r="E41" s="93"/>
      <c r="F41" s="113"/>
      <c r="G41" s="82"/>
      <c r="H41" s="109"/>
      <c r="I41" s="119"/>
      <c r="J41" s="82"/>
      <c r="K41" s="108"/>
      <c r="L41" s="275"/>
      <c r="M41" s="121"/>
    </row>
    <row r="42" spans="1:13" s="120" customFormat="1" ht="16.5" customHeight="1" x14ac:dyDescent="0.2">
      <c r="A42" s="90">
        <f>A38+1</f>
        <v>8</v>
      </c>
      <c r="B42" s="79">
        <f>MAX(B$7:B38)+1</f>
        <v>44990</v>
      </c>
      <c r="C42" s="226">
        <f>WEEKDAY(B42)</f>
        <v>1</v>
      </c>
      <c r="D42" s="81"/>
      <c r="E42" s="112"/>
      <c r="F42" s="113"/>
      <c r="G42" s="93"/>
      <c r="H42" s="110" t="s">
        <v>56</v>
      </c>
      <c r="I42" s="119"/>
      <c r="J42" s="82"/>
      <c r="K42" s="108"/>
      <c r="L42" s="236" t="s">
        <v>130</v>
      </c>
      <c r="M42" s="121"/>
    </row>
    <row r="43" spans="1:13" s="120" customFormat="1" ht="16.5" customHeight="1" x14ac:dyDescent="0.2">
      <c r="A43" s="90"/>
      <c r="B43" s="79"/>
      <c r="C43" s="91"/>
      <c r="D43" s="81"/>
      <c r="E43" s="112"/>
      <c r="F43" s="113"/>
      <c r="G43" s="93"/>
      <c r="H43" s="110"/>
      <c r="I43" s="119"/>
      <c r="J43" s="82"/>
      <c r="K43" s="108"/>
      <c r="L43" s="275"/>
      <c r="M43" s="121"/>
    </row>
    <row r="44" spans="1:13" s="120" customFormat="1" ht="16.5" customHeight="1" x14ac:dyDescent="0.2">
      <c r="A44" s="122"/>
      <c r="B44" s="97"/>
      <c r="C44" s="98"/>
      <c r="D44" s="99"/>
      <c r="E44" s="100"/>
      <c r="F44" s="101"/>
      <c r="G44" s="100"/>
      <c r="H44" s="116"/>
      <c r="I44" s="115"/>
      <c r="J44" s="104" t="s">
        <v>64</v>
      </c>
      <c r="K44" s="117" t="s">
        <v>57</v>
      </c>
      <c r="L44" s="274"/>
      <c r="M44" s="121"/>
    </row>
    <row r="45" spans="1:13" s="120" customFormat="1" ht="16.5" customHeight="1" x14ac:dyDescent="0.2">
      <c r="A45" s="123"/>
      <c r="B45" s="106"/>
      <c r="C45" s="107"/>
      <c r="D45" s="81"/>
      <c r="E45" s="82"/>
      <c r="F45" s="128"/>
      <c r="G45" s="82"/>
      <c r="H45" s="109"/>
      <c r="I45" s="119"/>
      <c r="J45" s="82"/>
      <c r="K45" s="108"/>
      <c r="L45" s="275"/>
      <c r="M45" s="121"/>
    </row>
    <row r="46" spans="1:13" s="120" customFormat="1" ht="16.5" customHeight="1" x14ac:dyDescent="0.2">
      <c r="A46" s="90">
        <f>A42+1</f>
        <v>9</v>
      </c>
      <c r="B46" s="79">
        <f>MAX(B$7:B44)+1</f>
        <v>44991</v>
      </c>
      <c r="C46" s="91">
        <f>WEEKDAY(B46)</f>
        <v>2</v>
      </c>
      <c r="D46" s="81"/>
      <c r="E46" s="112"/>
      <c r="F46" s="83"/>
      <c r="G46" s="93"/>
      <c r="H46" s="110" t="s">
        <v>56</v>
      </c>
      <c r="I46" s="119"/>
      <c r="J46" s="82"/>
      <c r="K46" s="108"/>
      <c r="L46" s="236" t="s">
        <v>130</v>
      </c>
      <c r="M46" s="121"/>
    </row>
    <row r="47" spans="1:13" s="120" customFormat="1" ht="16.5" customHeight="1" x14ac:dyDescent="0.2">
      <c r="A47" s="90"/>
      <c r="B47" s="79"/>
      <c r="C47" s="91"/>
      <c r="D47" s="81"/>
      <c r="E47" s="112"/>
      <c r="F47" s="83"/>
      <c r="G47" s="93"/>
      <c r="H47" s="110"/>
      <c r="I47" s="119"/>
      <c r="J47" s="82"/>
      <c r="K47" s="108"/>
      <c r="L47" s="275"/>
      <c r="M47" s="121"/>
    </row>
    <row r="48" spans="1:13" s="120" customFormat="1" ht="16.5" customHeight="1" x14ac:dyDescent="0.2">
      <c r="A48" s="125"/>
      <c r="B48" s="97"/>
      <c r="C48" s="98"/>
      <c r="D48" s="99"/>
      <c r="E48" s="126"/>
      <c r="F48" s="127"/>
      <c r="G48" s="100"/>
      <c r="H48" s="116"/>
      <c r="I48" s="115"/>
      <c r="J48" s="104" t="s">
        <v>64</v>
      </c>
      <c r="K48" s="117" t="s">
        <v>57</v>
      </c>
      <c r="L48" s="274"/>
      <c r="M48" s="121"/>
    </row>
    <row r="49" spans="1:13" s="120" customFormat="1" ht="16.5" customHeight="1" x14ac:dyDescent="0.2">
      <c r="A49" s="123"/>
      <c r="B49" s="106"/>
      <c r="C49" s="107"/>
      <c r="D49" s="81"/>
      <c r="E49" s="82"/>
      <c r="F49" s="128"/>
      <c r="G49" s="82"/>
      <c r="H49" s="109"/>
      <c r="I49" s="119"/>
      <c r="J49" s="82"/>
      <c r="K49" s="108"/>
      <c r="L49" s="275"/>
      <c r="M49" s="121"/>
    </row>
    <row r="50" spans="1:13" s="120" customFormat="1" ht="16.5" customHeight="1" x14ac:dyDescent="0.2">
      <c r="A50" s="90">
        <f>A46+1</f>
        <v>10</v>
      </c>
      <c r="B50" s="79">
        <f>MAX(B$7:B48)+1</f>
        <v>44992</v>
      </c>
      <c r="C50" s="91">
        <f>WEEKDAY(B50)</f>
        <v>3</v>
      </c>
      <c r="D50" s="81"/>
      <c r="E50" s="112"/>
      <c r="F50" s="83"/>
      <c r="G50" s="93"/>
      <c r="H50" s="110" t="s">
        <v>56</v>
      </c>
      <c r="I50" s="119"/>
      <c r="J50" s="82"/>
      <c r="K50" s="108"/>
      <c r="L50" s="236" t="s">
        <v>130</v>
      </c>
      <c r="M50" s="121"/>
    </row>
    <row r="51" spans="1:13" s="120" customFormat="1" ht="16.5" customHeight="1" x14ac:dyDescent="0.2">
      <c r="A51" s="90"/>
      <c r="B51" s="79"/>
      <c r="C51" s="91"/>
      <c r="D51" s="81"/>
      <c r="E51" s="112"/>
      <c r="F51" s="83"/>
      <c r="G51" s="93"/>
      <c r="H51" s="110"/>
      <c r="I51" s="119"/>
      <c r="J51" s="82"/>
      <c r="K51" s="108"/>
      <c r="L51" s="275"/>
      <c r="M51" s="121"/>
    </row>
    <row r="52" spans="1:13" s="120" customFormat="1" ht="16.5" customHeight="1" x14ac:dyDescent="0.2">
      <c r="A52" s="125"/>
      <c r="B52" s="97"/>
      <c r="C52" s="98"/>
      <c r="D52" s="99"/>
      <c r="E52" s="126"/>
      <c r="F52" s="127"/>
      <c r="G52" s="100"/>
      <c r="H52" s="116"/>
      <c r="I52" s="115"/>
      <c r="J52" s="104" t="s">
        <v>64</v>
      </c>
      <c r="K52" s="117" t="s">
        <v>57</v>
      </c>
      <c r="L52" s="274"/>
      <c r="M52" s="121"/>
    </row>
    <row r="53" spans="1:13" s="120" customFormat="1" ht="16.5" customHeight="1" x14ac:dyDescent="0.2">
      <c r="A53" s="123"/>
      <c r="B53" s="106"/>
      <c r="C53" s="107"/>
      <c r="D53" s="81"/>
      <c r="E53" s="82"/>
      <c r="F53" s="128"/>
      <c r="G53" s="82"/>
      <c r="H53" s="109"/>
      <c r="I53" s="119"/>
      <c r="J53" s="82"/>
      <c r="K53" s="108"/>
      <c r="L53" s="275"/>
      <c r="M53" s="121"/>
    </row>
    <row r="54" spans="1:13" s="120" customFormat="1" ht="16.5" customHeight="1" x14ac:dyDescent="0.2">
      <c r="A54" s="90">
        <f>A50+1</f>
        <v>11</v>
      </c>
      <c r="B54" s="79">
        <f>MAX(B$7:B52)+1</f>
        <v>44993</v>
      </c>
      <c r="C54" s="91">
        <f>WEEKDAY(B54)</f>
        <v>4</v>
      </c>
      <c r="D54" s="81"/>
      <c r="E54" s="112"/>
      <c r="F54" s="83"/>
      <c r="G54" s="93"/>
      <c r="H54" s="110" t="s">
        <v>56</v>
      </c>
      <c r="I54" s="119"/>
      <c r="J54" s="82"/>
      <c r="K54" s="108"/>
      <c r="L54" s="236" t="s">
        <v>130</v>
      </c>
      <c r="M54" s="121"/>
    </row>
    <row r="55" spans="1:13" s="120" customFormat="1" ht="16.5" customHeight="1" x14ac:dyDescent="0.2">
      <c r="A55" s="90"/>
      <c r="B55" s="79"/>
      <c r="C55" s="91"/>
      <c r="D55" s="81"/>
      <c r="E55" s="112"/>
      <c r="F55" s="83"/>
      <c r="G55" s="93"/>
      <c r="H55" s="110"/>
      <c r="I55" s="119"/>
      <c r="J55" s="82"/>
      <c r="K55" s="108"/>
      <c r="L55" s="275"/>
      <c r="M55" s="121"/>
    </row>
    <row r="56" spans="1:13" s="120" customFormat="1" ht="16.5" customHeight="1" x14ac:dyDescent="0.2">
      <c r="A56" s="125"/>
      <c r="B56" s="97"/>
      <c r="C56" s="98"/>
      <c r="D56" s="99"/>
      <c r="E56" s="126"/>
      <c r="F56" s="127"/>
      <c r="G56" s="100"/>
      <c r="H56" s="116"/>
      <c r="I56" s="115"/>
      <c r="J56" s="104" t="s">
        <v>64</v>
      </c>
      <c r="K56" s="117" t="s">
        <v>57</v>
      </c>
      <c r="L56" s="274"/>
      <c r="M56" s="121"/>
    </row>
    <row r="57" spans="1:13" s="120" customFormat="1" ht="16.5" customHeight="1" x14ac:dyDescent="0.2">
      <c r="A57" s="123"/>
      <c r="B57" s="106"/>
      <c r="C57" s="107"/>
      <c r="D57" s="81"/>
      <c r="E57" s="82"/>
      <c r="F57" s="128"/>
      <c r="G57" s="82"/>
      <c r="H57" s="109"/>
      <c r="I57" s="119"/>
      <c r="J57" s="82"/>
      <c r="K57" s="108"/>
      <c r="L57" s="275"/>
      <c r="M57" s="121"/>
    </row>
    <row r="58" spans="1:13" s="120" customFormat="1" ht="16.5" customHeight="1" x14ac:dyDescent="0.2">
      <c r="A58" s="90">
        <f>A54+1</f>
        <v>12</v>
      </c>
      <c r="B58" s="79">
        <f>MAX(B$7:B56)+1</f>
        <v>44994</v>
      </c>
      <c r="C58" s="91">
        <f>WEEKDAY(B58)</f>
        <v>5</v>
      </c>
      <c r="D58" s="81"/>
      <c r="E58" s="112"/>
      <c r="F58" s="83"/>
      <c r="G58" s="93"/>
      <c r="H58" s="110" t="s">
        <v>56</v>
      </c>
      <c r="I58" s="119"/>
      <c r="J58" s="82"/>
      <c r="K58" s="108"/>
      <c r="L58" s="236" t="s">
        <v>130</v>
      </c>
      <c r="M58" s="121"/>
    </row>
    <row r="59" spans="1:13" s="120" customFormat="1" ht="16.5" customHeight="1" x14ac:dyDescent="0.2">
      <c r="A59" s="90"/>
      <c r="B59" s="79"/>
      <c r="C59" s="91"/>
      <c r="D59" s="81"/>
      <c r="E59" s="112"/>
      <c r="F59" s="83"/>
      <c r="G59" s="93"/>
      <c r="H59" s="110"/>
      <c r="I59" s="119"/>
      <c r="J59" s="82"/>
      <c r="K59" s="108"/>
      <c r="L59" s="275"/>
      <c r="M59" s="121"/>
    </row>
    <row r="60" spans="1:13" s="120" customFormat="1" ht="16.5" customHeight="1" x14ac:dyDescent="0.2">
      <c r="A60" s="125"/>
      <c r="B60" s="97"/>
      <c r="C60" s="98"/>
      <c r="D60" s="99"/>
      <c r="E60" s="126"/>
      <c r="F60" s="127"/>
      <c r="G60" s="100"/>
      <c r="H60" s="116"/>
      <c r="I60" s="115"/>
      <c r="J60" s="104" t="s">
        <v>64</v>
      </c>
      <c r="K60" s="117" t="s">
        <v>57</v>
      </c>
      <c r="L60" s="274"/>
      <c r="M60" s="121"/>
    </row>
    <row r="61" spans="1:13" s="120" customFormat="1" ht="16.5" customHeight="1" x14ac:dyDescent="0.2">
      <c r="A61" s="123"/>
      <c r="B61" s="106"/>
      <c r="C61" s="107"/>
      <c r="D61" s="81"/>
      <c r="E61" s="82"/>
      <c r="F61" s="128"/>
      <c r="G61" s="82"/>
      <c r="H61" s="109"/>
      <c r="I61" s="119"/>
      <c r="J61" s="82"/>
      <c r="K61" s="108"/>
      <c r="L61" s="275"/>
      <c r="M61" s="121"/>
    </row>
    <row r="62" spans="1:13" s="120" customFormat="1" ht="16.5" customHeight="1" x14ac:dyDescent="0.2">
      <c r="A62" s="90">
        <f>A58+1</f>
        <v>13</v>
      </c>
      <c r="B62" s="79">
        <f>MAX(B$7:B60)+1</f>
        <v>44995</v>
      </c>
      <c r="C62" s="227">
        <f>WEEKDAY(B62)</f>
        <v>6</v>
      </c>
      <c r="D62" s="81"/>
      <c r="E62" s="112"/>
      <c r="F62" s="83"/>
      <c r="G62" s="93"/>
      <c r="H62" s="110" t="s">
        <v>56</v>
      </c>
      <c r="I62" s="119"/>
      <c r="J62" s="82"/>
      <c r="K62" s="108"/>
      <c r="L62" s="236" t="s">
        <v>130</v>
      </c>
      <c r="M62" s="121"/>
    </row>
    <row r="63" spans="1:13" s="120" customFormat="1" ht="16.5" customHeight="1" x14ac:dyDescent="0.2">
      <c r="A63" s="90"/>
      <c r="B63" s="79"/>
      <c r="C63" s="91"/>
      <c r="D63" s="81"/>
      <c r="E63" s="112"/>
      <c r="F63" s="83"/>
      <c r="G63" s="93"/>
      <c r="H63" s="110"/>
      <c r="I63" s="119"/>
      <c r="J63" s="82"/>
      <c r="K63" s="108"/>
      <c r="L63" s="275"/>
      <c r="M63" s="121"/>
    </row>
    <row r="64" spans="1:13" s="120" customFormat="1" ht="16.5" customHeight="1" x14ac:dyDescent="0.2">
      <c r="A64" s="125"/>
      <c r="B64" s="97"/>
      <c r="C64" s="98"/>
      <c r="D64" s="99"/>
      <c r="E64" s="126"/>
      <c r="F64" s="127"/>
      <c r="G64" s="100"/>
      <c r="H64" s="116"/>
      <c r="I64" s="115"/>
      <c r="J64" s="104" t="s">
        <v>64</v>
      </c>
      <c r="K64" s="117" t="s">
        <v>57</v>
      </c>
      <c r="L64" s="274"/>
      <c r="M64" s="121"/>
    </row>
    <row r="65" spans="1:13" s="120" customFormat="1" ht="16.5" customHeight="1" x14ac:dyDescent="0.2">
      <c r="A65" s="123"/>
      <c r="B65" s="106"/>
      <c r="C65" s="107"/>
      <c r="D65" s="81"/>
      <c r="E65" s="82"/>
      <c r="F65" s="128"/>
      <c r="G65" s="82"/>
      <c r="H65" s="109"/>
      <c r="I65" s="119"/>
      <c r="J65" s="82"/>
      <c r="K65" s="108"/>
      <c r="L65" s="275"/>
      <c r="M65" s="121"/>
    </row>
    <row r="66" spans="1:13" s="120" customFormat="1" ht="16.5" customHeight="1" x14ac:dyDescent="0.2">
      <c r="A66" s="90">
        <f>A62+1</f>
        <v>14</v>
      </c>
      <c r="B66" s="79">
        <f>MAX(B$7:B64)+1</f>
        <v>44996</v>
      </c>
      <c r="C66" s="226">
        <f>WEEKDAY(B66)</f>
        <v>7</v>
      </c>
      <c r="D66" s="81"/>
      <c r="E66" s="112"/>
      <c r="F66" s="83"/>
      <c r="G66" s="93"/>
      <c r="H66" s="110" t="s">
        <v>56</v>
      </c>
      <c r="I66" s="119"/>
      <c r="J66" s="82"/>
      <c r="K66" s="108"/>
      <c r="L66" s="236" t="s">
        <v>130</v>
      </c>
      <c r="M66" s="121"/>
    </row>
    <row r="67" spans="1:13" s="120" customFormat="1" ht="16.5" customHeight="1" x14ac:dyDescent="0.2">
      <c r="A67" s="90"/>
      <c r="B67" s="79"/>
      <c r="C67" s="91"/>
      <c r="D67" s="81"/>
      <c r="E67" s="112"/>
      <c r="F67" s="83"/>
      <c r="G67" s="93"/>
      <c r="H67" s="110"/>
      <c r="I67" s="119"/>
      <c r="J67" s="82"/>
      <c r="K67" s="108"/>
      <c r="L67" s="275"/>
      <c r="M67" s="121"/>
    </row>
    <row r="68" spans="1:13" s="120" customFormat="1" ht="16.5" customHeight="1" x14ac:dyDescent="0.2">
      <c r="A68" s="125"/>
      <c r="B68" s="97"/>
      <c r="C68" s="98"/>
      <c r="D68" s="99"/>
      <c r="E68" s="126"/>
      <c r="F68" s="127"/>
      <c r="G68" s="100"/>
      <c r="H68" s="116"/>
      <c r="I68" s="115"/>
      <c r="J68" s="104" t="s">
        <v>64</v>
      </c>
      <c r="K68" s="117" t="s">
        <v>57</v>
      </c>
      <c r="L68" s="274"/>
      <c r="M68" s="121"/>
    </row>
    <row r="69" spans="1:13" s="120" customFormat="1" ht="16.5" customHeight="1" x14ac:dyDescent="0.2">
      <c r="A69" s="123"/>
      <c r="B69" s="106"/>
      <c r="C69" s="107"/>
      <c r="D69" s="81"/>
      <c r="E69" s="82"/>
      <c r="F69" s="128"/>
      <c r="G69" s="82"/>
      <c r="H69" s="109"/>
      <c r="I69" s="119"/>
      <c r="J69" s="82"/>
      <c r="K69" s="108"/>
      <c r="L69" s="275"/>
      <c r="M69" s="121"/>
    </row>
    <row r="70" spans="1:13" s="120" customFormat="1" ht="16.5" customHeight="1" x14ac:dyDescent="0.2">
      <c r="A70" s="90">
        <f>A66+1</f>
        <v>15</v>
      </c>
      <c r="B70" s="79">
        <f>MAX(B$7:B68)+1</f>
        <v>44997</v>
      </c>
      <c r="C70" s="226">
        <f>WEEKDAY(B70)</f>
        <v>1</v>
      </c>
      <c r="D70" s="81"/>
      <c r="E70" s="112"/>
      <c r="F70" s="83"/>
      <c r="G70" s="93"/>
      <c r="H70" s="110" t="s">
        <v>56</v>
      </c>
      <c r="I70" s="119"/>
      <c r="J70" s="82"/>
      <c r="K70" s="108"/>
      <c r="L70" s="236" t="s">
        <v>130</v>
      </c>
      <c r="M70" s="121"/>
    </row>
    <row r="71" spans="1:13" s="120" customFormat="1" ht="16.5" customHeight="1" x14ac:dyDescent="0.2">
      <c r="A71" s="90"/>
      <c r="B71" s="79"/>
      <c r="C71" s="91"/>
      <c r="D71" s="81"/>
      <c r="E71" s="112"/>
      <c r="F71" s="83"/>
      <c r="G71" s="93"/>
      <c r="H71" s="110"/>
      <c r="I71" s="119"/>
      <c r="J71" s="82"/>
      <c r="K71" s="108"/>
      <c r="L71" s="275"/>
      <c r="M71" s="121"/>
    </row>
    <row r="72" spans="1:13" s="120" customFormat="1" ht="16.5" customHeight="1" x14ac:dyDescent="0.2">
      <c r="A72" s="125"/>
      <c r="B72" s="97"/>
      <c r="C72" s="98"/>
      <c r="D72" s="99"/>
      <c r="E72" s="126"/>
      <c r="F72" s="127"/>
      <c r="G72" s="100"/>
      <c r="H72" s="116"/>
      <c r="I72" s="115"/>
      <c r="J72" s="104" t="s">
        <v>64</v>
      </c>
      <c r="K72" s="117" t="s">
        <v>57</v>
      </c>
      <c r="L72" s="274"/>
      <c r="M72" s="121"/>
    </row>
    <row r="73" spans="1:13" s="120" customFormat="1" ht="16.5" customHeight="1" x14ac:dyDescent="0.2">
      <c r="A73" s="123"/>
      <c r="B73" s="106"/>
      <c r="C73" s="107"/>
      <c r="D73" s="81"/>
      <c r="E73" s="82"/>
      <c r="F73" s="83"/>
      <c r="G73" s="82"/>
      <c r="H73" s="109"/>
      <c r="I73" s="119"/>
      <c r="J73" s="82"/>
      <c r="K73" s="129"/>
      <c r="L73" s="275"/>
      <c r="M73" s="121"/>
    </row>
    <row r="74" spans="1:13" s="120" customFormat="1" ht="16.5" customHeight="1" x14ac:dyDescent="0.2">
      <c r="A74" s="90">
        <f>A70+1</f>
        <v>16</v>
      </c>
      <c r="B74" s="79">
        <f>MAX(B$7:B72)+1</f>
        <v>44998</v>
      </c>
      <c r="C74" s="91">
        <f>WEEKDAY(B74)</f>
        <v>2</v>
      </c>
      <c r="D74" s="81"/>
      <c r="E74" s="112"/>
      <c r="F74" s="83"/>
      <c r="G74" s="93"/>
      <c r="H74" s="110" t="s">
        <v>65</v>
      </c>
      <c r="I74" s="119"/>
      <c r="J74" s="82"/>
      <c r="K74" s="108"/>
      <c r="L74" s="236" t="s">
        <v>129</v>
      </c>
      <c r="M74" s="121"/>
    </row>
    <row r="75" spans="1:13" s="120" customFormat="1" ht="16.5" customHeight="1" x14ac:dyDescent="0.2">
      <c r="A75" s="90"/>
      <c r="B75" s="79"/>
      <c r="C75" s="91"/>
      <c r="D75" s="81">
        <v>0.60416666666666663</v>
      </c>
      <c r="E75" s="112" t="s">
        <v>26</v>
      </c>
      <c r="F75" s="83" t="s">
        <v>55</v>
      </c>
      <c r="G75" s="93" t="s">
        <v>102</v>
      </c>
      <c r="H75" s="110"/>
      <c r="I75" s="119"/>
      <c r="J75" s="82"/>
      <c r="K75" s="108"/>
      <c r="L75" s="236"/>
      <c r="M75" s="121"/>
    </row>
    <row r="76" spans="1:13" s="120" customFormat="1" ht="16.5" customHeight="1" x14ac:dyDescent="0.2">
      <c r="A76" s="90"/>
      <c r="B76" s="79"/>
      <c r="C76" s="91"/>
      <c r="D76" s="81">
        <v>0.61458333333333337</v>
      </c>
      <c r="E76" s="112" t="s">
        <v>29</v>
      </c>
      <c r="F76" s="83" t="s">
        <v>49</v>
      </c>
      <c r="G76" s="82"/>
      <c r="H76" s="110"/>
      <c r="I76" s="119"/>
      <c r="J76" s="82"/>
      <c r="K76" s="108"/>
      <c r="L76" s="236"/>
      <c r="M76" s="121"/>
    </row>
    <row r="77" spans="1:13" s="120" customFormat="1" ht="16.5" customHeight="1" x14ac:dyDescent="0.2">
      <c r="A77" s="90"/>
      <c r="B77" s="79"/>
      <c r="C77" s="91"/>
      <c r="D77" s="81"/>
      <c r="E77" s="112"/>
      <c r="F77" s="83"/>
      <c r="G77" s="82"/>
      <c r="H77" s="110" t="s">
        <v>58</v>
      </c>
      <c r="I77" s="119"/>
      <c r="J77" s="82"/>
      <c r="K77" s="108"/>
      <c r="L77" s="236" t="s">
        <v>128</v>
      </c>
      <c r="M77" s="121"/>
    </row>
    <row r="78" spans="1:13" s="120" customFormat="1" ht="16.5" customHeight="1" x14ac:dyDescent="0.2">
      <c r="A78" s="90"/>
      <c r="B78" s="79"/>
      <c r="C78" s="91"/>
      <c r="D78" s="81"/>
      <c r="E78" s="112"/>
      <c r="F78" s="83"/>
      <c r="G78" s="82"/>
      <c r="H78" s="110" t="s">
        <v>65</v>
      </c>
      <c r="I78" s="119"/>
      <c r="J78" s="82"/>
      <c r="K78" s="108"/>
      <c r="L78" s="236" t="s">
        <v>133</v>
      </c>
      <c r="M78" s="121"/>
    </row>
    <row r="79" spans="1:13" s="120" customFormat="1" ht="16.5" customHeight="1" x14ac:dyDescent="0.2">
      <c r="A79" s="125"/>
      <c r="B79" s="97"/>
      <c r="C79" s="98"/>
      <c r="D79" s="99"/>
      <c r="E79" s="100"/>
      <c r="F79" s="101"/>
      <c r="G79" s="100"/>
      <c r="H79" s="116"/>
      <c r="I79" s="115"/>
      <c r="J79" s="104" t="s">
        <v>50</v>
      </c>
      <c r="K79" s="117" t="s">
        <v>57</v>
      </c>
      <c r="L79" s="268"/>
      <c r="M79" s="121"/>
    </row>
    <row r="80" spans="1:13" s="120" customFormat="1" ht="16.5" customHeight="1" x14ac:dyDescent="0.2">
      <c r="A80" s="123"/>
      <c r="B80" s="106"/>
      <c r="C80" s="107"/>
      <c r="D80" s="81"/>
      <c r="E80" s="109"/>
      <c r="F80" s="83"/>
      <c r="G80" s="82"/>
      <c r="H80" s="109"/>
      <c r="I80" s="119"/>
      <c r="J80" s="82"/>
      <c r="K80" s="129"/>
      <c r="L80" s="236"/>
      <c r="M80" s="121"/>
    </row>
    <row r="81" spans="1:13" s="120" customFormat="1" ht="16.5" customHeight="1" x14ac:dyDescent="0.2">
      <c r="A81" s="90">
        <f>A74+1</f>
        <v>17</v>
      </c>
      <c r="B81" s="79">
        <f>MAX(B$7:B79)+1</f>
        <v>44999</v>
      </c>
      <c r="C81" s="91">
        <f>WEEKDAY(B81)</f>
        <v>3</v>
      </c>
      <c r="D81" s="222">
        <v>0.30555555555555552</v>
      </c>
      <c r="E81" s="223" t="s">
        <v>50</v>
      </c>
      <c r="F81" s="224" t="s">
        <v>59</v>
      </c>
      <c r="G81" s="221" t="s">
        <v>100</v>
      </c>
      <c r="H81" s="110"/>
      <c r="I81" s="85"/>
      <c r="J81" s="93"/>
      <c r="K81" s="108"/>
      <c r="L81" s="236" t="s">
        <v>131</v>
      </c>
      <c r="M81" s="121"/>
    </row>
    <row r="82" spans="1:13" s="120" customFormat="1" ht="16.5" customHeight="1" x14ac:dyDescent="0.2">
      <c r="A82" s="90"/>
      <c r="B82" s="79"/>
      <c r="C82" s="91"/>
      <c r="D82" s="222">
        <v>0.33680555555555558</v>
      </c>
      <c r="E82" s="223" t="s">
        <v>28</v>
      </c>
      <c r="F82" s="224" t="s">
        <v>49</v>
      </c>
      <c r="G82" s="221"/>
      <c r="H82" s="110"/>
      <c r="I82" s="85"/>
      <c r="J82" s="93"/>
      <c r="K82" s="108"/>
      <c r="L82" s="236" t="s">
        <v>133</v>
      </c>
      <c r="M82" s="121"/>
    </row>
    <row r="83" spans="1:13" s="120" customFormat="1" ht="16.5" customHeight="1" x14ac:dyDescent="0.2">
      <c r="A83" s="90"/>
      <c r="B83" s="79"/>
      <c r="C83" s="91"/>
      <c r="D83" s="217">
        <v>0.54513888888888895</v>
      </c>
      <c r="E83" s="223" t="s">
        <v>28</v>
      </c>
      <c r="F83" s="224" t="s">
        <v>55</v>
      </c>
      <c r="G83" s="221" t="s">
        <v>75</v>
      </c>
      <c r="H83" s="110"/>
      <c r="I83" s="85"/>
      <c r="J83" s="93"/>
      <c r="K83" s="108"/>
      <c r="L83" s="275"/>
      <c r="M83" s="121"/>
    </row>
    <row r="84" spans="1:13" s="120" customFormat="1" ht="16.5" customHeight="1" x14ac:dyDescent="0.2">
      <c r="A84" s="90"/>
      <c r="B84" s="79"/>
      <c r="C84" s="91"/>
      <c r="D84" s="217">
        <v>0.67013888888888884</v>
      </c>
      <c r="E84" s="223" t="s">
        <v>60</v>
      </c>
      <c r="F84" s="224" t="s">
        <v>61</v>
      </c>
      <c r="G84" s="166"/>
      <c r="H84" s="109"/>
      <c r="I84" s="132"/>
      <c r="J84" s="93"/>
      <c r="K84" s="108"/>
      <c r="L84" s="236"/>
      <c r="M84" s="121"/>
    </row>
    <row r="85" spans="1:13" s="120" customFormat="1" ht="16.5" customHeight="1" thickBot="1" x14ac:dyDescent="0.6">
      <c r="A85" s="133"/>
      <c r="B85" s="134"/>
      <c r="C85" s="135"/>
      <c r="D85" s="136"/>
      <c r="E85" s="137"/>
      <c r="F85" s="138"/>
      <c r="G85" s="137"/>
      <c r="H85" s="139"/>
      <c r="I85" s="140"/>
      <c r="J85" s="137"/>
      <c r="K85" s="141"/>
      <c r="L85" s="276"/>
      <c r="M85" s="121"/>
    </row>
    <row r="86" spans="1:13" ht="16.5" customHeight="1" x14ac:dyDescent="0.65"/>
    <row r="87" spans="1:13" ht="16.5" customHeight="1" x14ac:dyDescent="0.65">
      <c r="A87" s="142" t="s">
        <v>62</v>
      </c>
    </row>
    <row r="88" spans="1:13" x14ac:dyDescent="0.65">
      <c r="A88" s="197" t="s">
        <v>115</v>
      </c>
    </row>
  </sheetData>
  <mergeCells count="8">
    <mergeCell ref="L5:L6"/>
    <mergeCell ref="A3:L3"/>
    <mergeCell ref="A5:A6"/>
    <mergeCell ref="B5:B6"/>
    <mergeCell ref="C5:C6"/>
    <mergeCell ref="D5:D6"/>
    <mergeCell ref="E5:F6"/>
    <mergeCell ref="G5:K6"/>
  </mergeCells>
  <phoneticPr fontId="1"/>
  <printOptions horizontalCentered="1"/>
  <pageMargins left="0.59055118110236227" right="0.59055118110236227" top="0.59055118110236227" bottom="0.59055118110236227"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R3年度スケジュール(赤木氏参考資料)0216</vt:lpstr>
      <vt:lpstr>R4年度計画表0131</vt:lpstr>
      <vt:lpstr>第２次(グアム)</vt:lpstr>
      <vt:lpstr>第３次(サイパン)</vt:lpstr>
      <vt:lpstr>第４次(テニアン)</vt:lpstr>
      <vt:lpstr>第５次(グアム)</vt:lpstr>
      <vt:lpstr>第６次(サイパン)</vt:lpstr>
      <vt:lpstr>第７次(テニアン)</vt:lpstr>
      <vt:lpstr>'R3年度スケジュール(赤木氏参考資料)0216'!Print_Area</vt:lpstr>
      <vt:lpstr>'R4年度計画表0131'!Print_Area</vt:lpstr>
      <vt:lpstr>'第２次(グアム)'!Print_Area</vt:lpstr>
      <vt:lpstr>'第３次(サイパン)'!Print_Area</vt:lpstr>
      <vt:lpstr>'第４次(テニアン)'!Print_Area</vt:lpstr>
      <vt:lpstr>'第５次(グアム)'!Print_Area</vt:lpstr>
      <vt:lpstr>'第６次(サイパン)'!Print_Area</vt:lpstr>
      <vt:lpstr>'第７次(テニアン)'!Print_Area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Katsuhiko</dc:creator>
  <cp:lastModifiedBy>PC23</cp:lastModifiedBy>
  <cp:lastPrinted>2022-03-10T08:26:26Z</cp:lastPrinted>
  <dcterms:created xsi:type="dcterms:W3CDTF">2016-02-28T08:10:58Z</dcterms:created>
  <dcterms:modified xsi:type="dcterms:W3CDTF">2022-03-23T06:20:46Z</dcterms:modified>
</cp:coreProperties>
</file>