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192.168.1.250\share1\⑦R04\⑩業者選定\旅行業者\⑪下半期・現地調査⑩（PNG３次、インド３次、BS２、パラオ４）\依頼\日程表(車両記載ver)\"/>
    </mc:Choice>
  </mc:AlternateContent>
  <xr:revisionPtr revIDLastSave="0" documentId="13_ncr:1_{9C165458-C5D4-4D74-85F7-0D6F6B6CA519}" xr6:coauthVersionLast="47" xr6:coauthVersionMax="47" xr10:uidLastSave="{00000000-0000-0000-0000-000000000000}"/>
  <bookViews>
    <workbookView xWindow="-110" yWindow="-110" windowWidth="19420" windowHeight="10420" xr2:uid="{00000000-000D-0000-FFFF-FFFF00000000}"/>
  </bookViews>
  <sheets>
    <sheet name="日程表案（車両入り）" sheetId="93" r:id="rId1"/>
    <sheet name="古い・日程表案（車両入り）" sheetId="92" r:id="rId2"/>
    <sheet name="案(12.18)" sheetId="57" state="hidden" r:id="rId3"/>
    <sheet name="12.18(ENG) " sheetId="58" state="hidden" r:id="rId4"/>
    <sheet name="案①" sheetId="55" state="hidden" r:id="rId5"/>
    <sheet name="①(ENG)" sheetId="56" state="hidden" r:id="rId6"/>
  </sheets>
  <definedNames>
    <definedName name="_xlnm.Print_Area" localSheetId="5">'①(ENG)'!$A$1:$J$68</definedName>
    <definedName name="_xlnm.Print_Area" localSheetId="3">'12.18(ENG) '!$A$1:$J$69</definedName>
    <definedName name="_xlnm.Print_Area" localSheetId="2">'案(12.18)'!$A$1:$K$70</definedName>
    <definedName name="_xlnm.Print_Area" localSheetId="4">案①!$A$1:$K$70</definedName>
    <definedName name="_xlnm.Print_Area" localSheetId="1">'古い・日程表案（車両入り）'!$A$2:$M$104</definedName>
    <definedName name="_xlnm.Print_Area" localSheetId="0">'日程表案（車両入り）'!$A$2:$M$111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3" i="93" l="1"/>
  <c r="C19" i="93"/>
  <c r="C7" i="93"/>
  <c r="C13" i="92"/>
  <c r="C7" i="92"/>
  <c r="A18" i="92"/>
  <c r="A27" i="92"/>
  <c r="B27" i="93"/>
  <c r="A27" i="93"/>
  <c r="B18" i="92"/>
  <c r="B33" i="93"/>
  <c r="A33" i="93"/>
  <c r="B42" i="93"/>
  <c r="B51" i="93"/>
  <c r="A42" i="93"/>
  <c r="B60" i="93"/>
  <c r="B71" i="93"/>
  <c r="A51" i="93"/>
  <c r="A60" i="93"/>
  <c r="B76" i="93"/>
  <c r="B85" i="93"/>
  <c r="A71" i="93"/>
  <c r="A76" i="93"/>
  <c r="B96" i="93"/>
  <c r="B106" i="93" s="1"/>
  <c r="A85" i="93"/>
  <c r="A96" i="93" s="1"/>
  <c r="A106" i="93"/>
  <c r="C106" i="93" l="1"/>
  <c r="C96" i="93"/>
  <c r="C85" i="93"/>
  <c r="C76" i="93"/>
  <c r="C71" i="93"/>
  <c r="C60" i="93"/>
  <c r="C51" i="93"/>
  <c r="C42" i="93"/>
  <c r="C33" i="93"/>
  <c r="C27" i="93"/>
  <c r="C18" i="92"/>
  <c r="B27" i="92"/>
  <c r="B36" i="92"/>
  <c r="A36" i="92"/>
  <c r="A45" i="92"/>
  <c r="A54" i="92"/>
  <c r="A65" i="92" s="1"/>
  <c r="C36" i="92" l="1"/>
  <c r="C27" i="92"/>
  <c r="A70" i="92"/>
  <c r="B45" i="92"/>
  <c r="A79" i="92"/>
  <c r="B54" i="92"/>
  <c r="B65" i="92" s="1"/>
  <c r="C45" i="92" l="1"/>
  <c r="C65" i="92"/>
  <c r="C54" i="92"/>
  <c r="A89" i="92"/>
  <c r="B70" i="92"/>
  <c r="A99" i="92"/>
  <c r="B79" i="92"/>
  <c r="B89" i="92" s="1"/>
  <c r="C79" i="92" l="1"/>
  <c r="C70" i="92"/>
  <c r="C89" i="92"/>
  <c r="B13" i="58"/>
  <c r="A13" i="58"/>
  <c r="A21" i="58" s="1"/>
  <c r="A25" i="58" s="1"/>
  <c r="A29" i="58" s="1"/>
  <c r="A33" i="58" s="1"/>
  <c r="A37" i="58" s="1"/>
  <c r="A42" i="58" s="1"/>
  <c r="A45" i="58" s="1"/>
  <c r="A51" i="58" s="1"/>
  <c r="A54" i="58" s="1"/>
  <c r="A59" i="58" s="1"/>
  <c r="C9" i="58"/>
  <c r="B99" i="92"/>
  <c r="C99" i="92" l="1"/>
  <c r="C13" i="58"/>
  <c r="B21" i="58"/>
  <c r="C21" i="58" s="1"/>
  <c r="B12" i="57"/>
  <c r="A12" i="57"/>
  <c r="A20" i="57" s="1"/>
  <c r="A24" i="57" s="1"/>
  <c r="A28" i="57" s="1"/>
  <c r="A32" i="57" s="1"/>
  <c r="A36" i="57" s="1"/>
  <c r="A41" i="57" s="1"/>
  <c r="A44" i="57" s="1"/>
  <c r="A50" i="57" s="1"/>
  <c r="A53" i="57" s="1"/>
  <c r="A60" i="57" s="1"/>
  <c r="C8" i="57"/>
  <c r="B25" i="58" l="1"/>
  <c r="C25" i="58" s="1"/>
  <c r="C12" i="57"/>
  <c r="B20" i="57"/>
  <c r="C20" i="57" s="1"/>
  <c r="B29" i="58" l="1"/>
  <c r="B33" i="58" s="1"/>
  <c r="C33" i="58" s="1"/>
  <c r="C29" i="58"/>
  <c r="B24" i="57"/>
  <c r="B37" i="58" l="1"/>
  <c r="C37" i="58" s="1"/>
  <c r="C24" i="57"/>
  <c r="B28" i="57"/>
  <c r="B42" i="58" l="1"/>
  <c r="C42" i="58" s="1"/>
  <c r="C28" i="57"/>
  <c r="B32" i="57"/>
  <c r="B45" i="58" l="1"/>
  <c r="B36" i="57"/>
  <c r="C32" i="57"/>
  <c r="C45" i="58" l="1"/>
  <c r="B51" i="58"/>
  <c r="C51" i="58" s="1"/>
  <c r="B41" i="57"/>
  <c r="C41" i="57" s="1"/>
  <c r="C36" i="57"/>
  <c r="B54" i="58" l="1"/>
  <c r="C54" i="58" s="1"/>
  <c r="B44" i="57"/>
  <c r="B59" i="58" l="1"/>
  <c r="C59" i="58" s="1"/>
  <c r="C44" i="57"/>
  <c r="B50" i="57"/>
  <c r="B53" i="57" s="1"/>
  <c r="C53" i="57" s="1"/>
  <c r="C50" i="57" l="1"/>
  <c r="B60" i="57"/>
  <c r="C60" i="57" s="1"/>
  <c r="B13" i="56" l="1"/>
  <c r="C13" i="56" s="1"/>
  <c r="A13" i="56"/>
  <c r="A20" i="56" s="1"/>
  <c r="A24" i="56" s="1"/>
  <c r="A28" i="56" s="1"/>
  <c r="A32" i="56" s="1"/>
  <c r="A36" i="56" s="1"/>
  <c r="A41" i="56" s="1"/>
  <c r="A44" i="56" s="1"/>
  <c r="A50" i="56" s="1"/>
  <c r="A53" i="56" s="1"/>
  <c r="C9" i="56"/>
  <c r="A58" i="56" l="1"/>
  <c r="B20" i="56"/>
  <c r="B24" i="56" s="1"/>
  <c r="C24" i="56" s="1"/>
  <c r="C20" i="56" l="1"/>
  <c r="B28" i="56"/>
  <c r="C28" i="56" l="1"/>
  <c r="B32" i="56"/>
  <c r="B36" i="56" s="1"/>
  <c r="C36" i="56" l="1"/>
  <c r="B41" i="56"/>
  <c r="C41" i="56" s="1"/>
  <c r="C32" i="56"/>
  <c r="B44" i="56" l="1"/>
  <c r="C44" i="56" s="1"/>
  <c r="B50" i="56" l="1"/>
  <c r="C50" i="56" s="1"/>
  <c r="B53" i="56" l="1"/>
  <c r="C53" i="56" s="1"/>
  <c r="B58" i="56"/>
  <c r="C58" i="56" s="1"/>
  <c r="B13" i="55" l="1"/>
  <c r="A13" i="55"/>
  <c r="A20" i="55" s="1"/>
  <c r="A24" i="55" s="1"/>
  <c r="A28" i="55" s="1"/>
  <c r="A32" i="55" s="1"/>
  <c r="A36" i="55" s="1"/>
  <c r="C8" i="55"/>
  <c r="A41" i="55" l="1"/>
  <c r="A44" i="55" s="1"/>
  <c r="A50" i="55" s="1"/>
  <c r="A53" i="55" s="1"/>
  <c r="A60" i="55" s="1"/>
  <c r="B20" i="55"/>
  <c r="C13" i="55"/>
  <c r="B24" i="55" l="1"/>
  <c r="C20" i="55"/>
  <c r="B28" i="55" l="1"/>
  <c r="C28" i="55" s="1"/>
  <c r="C24" i="55"/>
  <c r="B32" i="55" l="1"/>
  <c r="C32" i="55" s="1"/>
  <c r="B36" i="55" l="1"/>
  <c r="C36" i="55" s="1"/>
  <c r="B41" i="55" l="1"/>
  <c r="C41" i="55" s="1"/>
  <c r="B44" i="55" l="1"/>
  <c r="C44" i="55" s="1"/>
  <c r="B50" i="55" l="1"/>
  <c r="C50" i="55" l="1"/>
  <c r="B53" i="55"/>
  <c r="C53" i="55" s="1"/>
  <c r="B60" i="55" l="1"/>
  <c r="C60" i="55" s="1"/>
</calcChain>
</file>

<file path=xl/sharedStrings.xml><?xml version="1.0" encoding="utf-8"?>
<sst xmlns="http://schemas.openxmlformats.org/spreadsheetml/2006/main" count="587" uniqueCount="164">
  <si>
    <t>日次</t>
    <rPh sb="0" eb="2">
      <t>ニチジ</t>
    </rPh>
    <phoneticPr fontId="6"/>
  </si>
  <si>
    <t>月　日</t>
    <phoneticPr fontId="6"/>
  </si>
  <si>
    <t>曜
日</t>
    <rPh sb="0" eb="1">
      <t>ヨウ</t>
    </rPh>
    <rPh sb="2" eb="3">
      <t>ニチ</t>
    </rPh>
    <phoneticPr fontId="8"/>
  </si>
  <si>
    <t>時間</t>
    <rPh sb="0" eb="2">
      <t>ジカン</t>
    </rPh>
    <phoneticPr fontId="8"/>
  </si>
  <si>
    <t>都市（空港）</t>
    <rPh sb="0" eb="1">
      <t>ミヤコ</t>
    </rPh>
    <rPh sb="1" eb="2">
      <t>シ</t>
    </rPh>
    <rPh sb="3" eb="5">
      <t>クウコウ</t>
    </rPh>
    <phoneticPr fontId="8"/>
  </si>
  <si>
    <t>成田</t>
    <rPh sb="0" eb="2">
      <t>ナリタ</t>
    </rPh>
    <phoneticPr fontId="6"/>
  </si>
  <si>
    <t>泊</t>
    <rPh sb="0" eb="1">
      <t>ハク</t>
    </rPh>
    <phoneticPr fontId="8"/>
  </si>
  <si>
    <t>成田</t>
    <rPh sb="0" eb="2">
      <t>ナリタ</t>
    </rPh>
    <phoneticPr fontId="8"/>
  </si>
  <si>
    <t>発</t>
    <rPh sb="0" eb="1">
      <t>ハツ</t>
    </rPh>
    <phoneticPr fontId="8"/>
  </si>
  <si>
    <t>着</t>
  </si>
  <si>
    <t>発</t>
    <rPh sb="0" eb="1">
      <t>ハツ</t>
    </rPh>
    <phoneticPr fontId="1"/>
  </si>
  <si>
    <t>着</t>
    <rPh sb="0" eb="1">
      <t>チャク</t>
    </rPh>
    <phoneticPr fontId="1"/>
  </si>
  <si>
    <t>発</t>
    <rPh sb="0" eb="1">
      <t>ハツ</t>
    </rPh>
    <phoneticPr fontId="6"/>
  </si>
  <si>
    <t>着</t>
    <rPh sb="0" eb="1">
      <t>チャク</t>
    </rPh>
    <phoneticPr fontId="6"/>
  </si>
  <si>
    <t>※　日程は、現地事情等により変更することがある。</t>
    <rPh sb="2" eb="4">
      <t>ニッテイ</t>
    </rPh>
    <rPh sb="6" eb="8">
      <t>ゲンチ</t>
    </rPh>
    <rPh sb="8" eb="11">
      <t>ジジョウナド</t>
    </rPh>
    <rPh sb="14" eb="16">
      <t>ヘンコウ</t>
    </rPh>
    <phoneticPr fontId="8"/>
  </si>
  <si>
    <t>サイパン</t>
    <phoneticPr fontId="6"/>
  </si>
  <si>
    <t>【在サイパン領事事務所表敬訪問】</t>
    <rPh sb="1" eb="2">
      <t>ザイ</t>
    </rPh>
    <rPh sb="6" eb="8">
      <t>リョウジ</t>
    </rPh>
    <rPh sb="8" eb="10">
      <t>ジム</t>
    </rPh>
    <rPh sb="10" eb="11">
      <t>ショ</t>
    </rPh>
    <rPh sb="11" eb="13">
      <t>ヒョウケイ</t>
    </rPh>
    <rPh sb="13" eb="15">
      <t>ホウモン</t>
    </rPh>
    <phoneticPr fontId="6"/>
  </si>
  <si>
    <t>サイパン</t>
    <phoneticPr fontId="1"/>
  </si>
  <si>
    <t>テニアン</t>
    <phoneticPr fontId="1"/>
  </si>
  <si>
    <t>テニアン</t>
    <phoneticPr fontId="6"/>
  </si>
  <si>
    <t>行動及び概要</t>
    <rPh sb="0" eb="1">
      <t>ギョウ</t>
    </rPh>
    <rPh sb="1" eb="2">
      <t>ドウ</t>
    </rPh>
    <rPh sb="2" eb="3">
      <t>オヨ</t>
    </rPh>
    <rPh sb="4" eb="5">
      <t>ガイ</t>
    </rPh>
    <rPh sb="5" eb="6">
      <t>ヨウ</t>
    </rPh>
    <phoneticPr fontId="8"/>
  </si>
  <si>
    <t>泊</t>
    <rPh sb="0" eb="1">
      <t>ハク</t>
    </rPh>
    <phoneticPr fontId="6"/>
  </si>
  <si>
    <t>【HPOテニアン事務所表敬訪問】</t>
    <rPh sb="8" eb="10">
      <t>ジム</t>
    </rPh>
    <rPh sb="10" eb="11">
      <t>ショ</t>
    </rPh>
    <rPh sb="11" eb="13">
      <t>ヒョウケイ</t>
    </rPh>
    <rPh sb="13" eb="15">
      <t>ホウモン</t>
    </rPh>
    <phoneticPr fontId="6"/>
  </si>
  <si>
    <t>（UA827便）</t>
    <rPh sb="6" eb="7">
      <t>ビン</t>
    </rPh>
    <phoneticPr fontId="6"/>
  </si>
  <si>
    <t>【北マリアナ諸島歴史保存局表敬訪問】</t>
    <rPh sb="1" eb="2">
      <t>キタ</t>
    </rPh>
    <rPh sb="6" eb="8">
      <t>ショトウ</t>
    </rPh>
    <rPh sb="8" eb="10">
      <t>レキシ</t>
    </rPh>
    <rPh sb="10" eb="12">
      <t>ホゾン</t>
    </rPh>
    <rPh sb="12" eb="13">
      <t>キョク</t>
    </rPh>
    <rPh sb="13" eb="15">
      <t>ヒョウケイ</t>
    </rPh>
    <rPh sb="15" eb="17">
      <t>ホウモン</t>
    </rPh>
    <phoneticPr fontId="6"/>
  </si>
  <si>
    <t>グアム</t>
    <phoneticPr fontId="1"/>
  </si>
  <si>
    <t>サイパン</t>
    <phoneticPr fontId="6"/>
  </si>
  <si>
    <t>（UA196便）</t>
    <rPh sb="6" eb="7">
      <t>ビン</t>
    </rPh>
    <phoneticPr fontId="1"/>
  </si>
  <si>
    <t>（SIM2108便）</t>
    <rPh sb="8" eb="9">
      <t>ビン</t>
    </rPh>
    <phoneticPr fontId="6"/>
  </si>
  <si>
    <t>（UA117便）</t>
    <rPh sb="6" eb="7">
      <t>ビン</t>
    </rPh>
    <phoneticPr fontId="6"/>
  </si>
  <si>
    <t>【北マリアナ諸島歴史保存局結果報告】</t>
    <rPh sb="1" eb="2">
      <t>キタ</t>
    </rPh>
    <rPh sb="6" eb="8">
      <t>ショトウ</t>
    </rPh>
    <rPh sb="8" eb="10">
      <t>レキシ</t>
    </rPh>
    <rPh sb="10" eb="12">
      <t>ホゾン</t>
    </rPh>
    <rPh sb="12" eb="13">
      <t>キョク</t>
    </rPh>
    <rPh sb="13" eb="15">
      <t>ケッカ</t>
    </rPh>
    <rPh sb="15" eb="17">
      <t>ホウコク</t>
    </rPh>
    <phoneticPr fontId="6"/>
  </si>
  <si>
    <t>Date</t>
    <phoneticPr fontId="6"/>
  </si>
  <si>
    <t>Time</t>
    <phoneticPr fontId="8"/>
  </si>
  <si>
    <t>City (Airport)</t>
    <phoneticPr fontId="8"/>
  </si>
  <si>
    <t>Activity Outline</t>
    <phoneticPr fontId="8"/>
  </si>
  <si>
    <t>Dep</t>
    <phoneticPr fontId="8"/>
  </si>
  <si>
    <t>Narita</t>
    <phoneticPr fontId="8"/>
  </si>
  <si>
    <t>（Flight UA827）</t>
    <phoneticPr fontId="6"/>
  </si>
  <si>
    <t>Arr</t>
    <phoneticPr fontId="1"/>
  </si>
  <si>
    <t>Guam</t>
    <phoneticPr fontId="1"/>
  </si>
  <si>
    <t>Dep</t>
    <phoneticPr fontId="1"/>
  </si>
  <si>
    <t>（Flight UA104）</t>
    <phoneticPr fontId="6"/>
  </si>
  <si>
    <t>Arr</t>
    <phoneticPr fontId="1"/>
  </si>
  <si>
    <t>Saipan</t>
    <phoneticPr fontId="6"/>
  </si>
  <si>
    <t>Stay in Saipan</t>
    <phoneticPr fontId="6"/>
  </si>
  <si>
    <t>【Courtesy Call on Consular Office of Japan in Saipan】</t>
    <phoneticPr fontId="6"/>
  </si>
  <si>
    <t>【Courtesy Call on CNMI HPO】</t>
    <phoneticPr fontId="6"/>
  </si>
  <si>
    <t>Saipan</t>
    <phoneticPr fontId="1"/>
  </si>
  <si>
    <t>Tinian</t>
    <phoneticPr fontId="1"/>
  </si>
  <si>
    <t>【Courtesy Call on Tinian HPO】</t>
    <phoneticPr fontId="6"/>
  </si>
  <si>
    <t>Stay in Tinian</t>
    <phoneticPr fontId="6"/>
  </si>
  <si>
    <t>Stay in Tinian</t>
    <phoneticPr fontId="6"/>
  </si>
  <si>
    <t>Tinian</t>
    <phoneticPr fontId="1"/>
  </si>
  <si>
    <t>（Flight SIM2108）</t>
    <phoneticPr fontId="6"/>
  </si>
  <si>
    <t>Saipan</t>
    <phoneticPr fontId="1"/>
  </si>
  <si>
    <t>【Report Results to CNMI HPO】</t>
    <phoneticPr fontId="6"/>
  </si>
  <si>
    <t>（Flight UA117）</t>
    <phoneticPr fontId="6"/>
  </si>
  <si>
    <t>（Flight UA196）</t>
    <phoneticPr fontId="6"/>
  </si>
  <si>
    <t>Narita</t>
    <phoneticPr fontId="8"/>
  </si>
  <si>
    <t>※　The schedule may change due to the local situation.</t>
    <phoneticPr fontId="8"/>
  </si>
  <si>
    <t>【現地調査】</t>
    <rPh sb="1" eb="3">
      <t>ゲンチ</t>
    </rPh>
    <rPh sb="3" eb="5">
      <t>チョウサ</t>
    </rPh>
    <phoneticPr fontId="6"/>
  </si>
  <si>
    <t>【Field Survey】</t>
    <phoneticPr fontId="6"/>
  </si>
  <si>
    <t>【別紙1】</t>
    <rPh sb="1" eb="3">
      <t>ベッシ</t>
    </rPh>
    <phoneticPr fontId="1"/>
  </si>
  <si>
    <t>【Appendix1】</t>
    <phoneticPr fontId="1"/>
  </si>
  <si>
    <t>令和２年度 マリアナ諸島現地調査（第１次派遣） 日程表（案①）</t>
    <rPh sb="0" eb="2">
      <t>レイワ</t>
    </rPh>
    <rPh sb="3" eb="5">
      <t>ネンド</t>
    </rPh>
    <rPh sb="4" eb="5">
      <t>ド</t>
    </rPh>
    <rPh sb="10" eb="12">
      <t>ショトウ</t>
    </rPh>
    <rPh sb="12" eb="14">
      <t>ゲンチ</t>
    </rPh>
    <rPh sb="14" eb="16">
      <t>チョウサ</t>
    </rPh>
    <rPh sb="17" eb="18">
      <t>ダイ</t>
    </rPh>
    <rPh sb="19" eb="20">
      <t>ジ</t>
    </rPh>
    <rPh sb="20" eb="22">
      <t>ハケン</t>
    </rPh>
    <rPh sb="24" eb="26">
      <t>ニッテイ</t>
    </rPh>
    <rPh sb="26" eb="27">
      <t>ヒョウ</t>
    </rPh>
    <rPh sb="28" eb="29">
      <t>アン</t>
    </rPh>
    <phoneticPr fontId="8"/>
  </si>
  <si>
    <t>（UA174便）</t>
    <rPh sb="6" eb="7">
      <t>ビン</t>
    </rPh>
    <phoneticPr fontId="6"/>
  </si>
  <si>
    <t>（SIM1203便）</t>
    <rPh sb="8" eb="9">
      <t>ビン</t>
    </rPh>
    <phoneticPr fontId="6"/>
  </si>
  <si>
    <t>グアム</t>
    <phoneticPr fontId="6"/>
  </si>
  <si>
    <t>※　日本へ帰国後、検疫所長が指定する場所（自宅等）において14日間の待機の可能性がある。</t>
    <rPh sb="2" eb="4">
      <t>ニホン</t>
    </rPh>
    <rPh sb="5" eb="8">
      <t>キコクゴ</t>
    </rPh>
    <rPh sb="37" eb="40">
      <t>カノウセイ</t>
    </rPh>
    <phoneticPr fontId="8"/>
  </si>
  <si>
    <t>サイパン</t>
    <phoneticPr fontId="6"/>
  </si>
  <si>
    <t>（現地調査）</t>
    <rPh sb="1" eb="3">
      <t>ゲンチ</t>
    </rPh>
    <rPh sb="3" eb="5">
      <t>チョウサ</t>
    </rPh>
    <phoneticPr fontId="1"/>
  </si>
  <si>
    <t>機中</t>
    <rPh sb="0" eb="2">
      <t>キチュウ</t>
    </rPh>
    <phoneticPr fontId="6"/>
  </si>
  <si>
    <t>（UA874便）</t>
    <rPh sb="6" eb="7">
      <t>ビン</t>
    </rPh>
    <phoneticPr fontId="6"/>
  </si>
  <si>
    <t>【北マリアナ政府指定の施設において隔離措置の可能性】</t>
    <rPh sb="1" eb="2">
      <t>キタ</t>
    </rPh>
    <rPh sb="22" eb="25">
      <t>カノウセイ</t>
    </rPh>
    <phoneticPr fontId="1"/>
  </si>
  <si>
    <t>【解団】</t>
    <rPh sb="1" eb="3">
      <t>カイダン</t>
    </rPh>
    <phoneticPr fontId="1"/>
  </si>
  <si>
    <t>（ハイヤー又は専用バスで帰宅）</t>
    <rPh sb="5" eb="6">
      <t>マタ</t>
    </rPh>
    <rPh sb="7" eb="9">
      <t>センヨウ</t>
    </rPh>
    <rPh sb="12" eb="14">
      <t>キタク</t>
    </rPh>
    <phoneticPr fontId="1"/>
  </si>
  <si>
    <t>Stay in Guam</t>
    <phoneticPr fontId="6"/>
  </si>
  <si>
    <t>（Flight SIM1203）</t>
    <phoneticPr fontId="6"/>
  </si>
  <si>
    <t>【Possibility of Quarantine at the CNMI Government Designated Site】</t>
    <phoneticPr fontId="1"/>
  </si>
  <si>
    <t xml:space="preserve">  (Field Survey)</t>
    <phoneticPr fontId="1"/>
  </si>
  <si>
    <t>Stay in Saipan</t>
    <phoneticPr fontId="6"/>
  </si>
  <si>
    <t>※　Possibility to wait 14 days at a location designated by the quarantine station chief upon returning to Japan.</t>
    <phoneticPr fontId="8"/>
  </si>
  <si>
    <t>Field Survey of the Mariana Islands in FY2020 （1st Delegation） Schedule （Draft①）</t>
    <phoneticPr fontId="18"/>
  </si>
  <si>
    <t>Stay in Flight</t>
    <phoneticPr fontId="6"/>
  </si>
  <si>
    <t>令和２年度 マリアナ諸島現地調査（第１次派遣） 日程表（案）</t>
    <rPh sb="0" eb="2">
      <t>レイワ</t>
    </rPh>
    <rPh sb="3" eb="5">
      <t>ネンド</t>
    </rPh>
    <rPh sb="4" eb="5">
      <t>ド</t>
    </rPh>
    <rPh sb="10" eb="12">
      <t>ショトウ</t>
    </rPh>
    <rPh sb="12" eb="14">
      <t>ゲンチ</t>
    </rPh>
    <rPh sb="14" eb="16">
      <t>チョウサ</t>
    </rPh>
    <rPh sb="17" eb="18">
      <t>ダイ</t>
    </rPh>
    <rPh sb="19" eb="20">
      <t>ジ</t>
    </rPh>
    <rPh sb="20" eb="22">
      <t>ハケン</t>
    </rPh>
    <rPh sb="24" eb="26">
      <t>ニッテイ</t>
    </rPh>
    <rPh sb="26" eb="27">
      <t>ヒョウ</t>
    </rPh>
    <rPh sb="28" eb="29">
      <t>アン</t>
    </rPh>
    <phoneticPr fontId="8"/>
  </si>
  <si>
    <t>Field Survey of the Mariana Islands in FY2020 （1st Delegation） Schedule （Draft）</t>
    <phoneticPr fontId="18"/>
  </si>
  <si>
    <t>（Flight UA874）</t>
    <phoneticPr fontId="6"/>
  </si>
  <si>
    <t>（Flight UA174）</t>
    <phoneticPr fontId="6"/>
  </si>
  <si>
    <t>【Disbandment】</t>
    <phoneticPr fontId="6"/>
  </si>
  <si>
    <t xml:space="preserve">  (Go Home by Hired Car or Dedicated Bus)</t>
    <phoneticPr fontId="1"/>
  </si>
  <si>
    <t>ポートモレスビー</t>
    <phoneticPr fontId="1"/>
  </si>
  <si>
    <t>午後</t>
    <rPh sb="0" eb="2">
      <t>ゴゴ</t>
    </rPh>
    <phoneticPr fontId="6"/>
  </si>
  <si>
    <t>午後</t>
    <rPh sb="0" eb="2">
      <t>ゴゴ</t>
    </rPh>
    <phoneticPr fontId="1"/>
  </si>
  <si>
    <t>午前</t>
    <rPh sb="0" eb="2">
      <t>ゴゼン</t>
    </rPh>
    <phoneticPr fontId="1"/>
  </si>
  <si>
    <t>【現地調査員との打合せ】</t>
    <rPh sb="1" eb="3">
      <t>ゲンチ</t>
    </rPh>
    <rPh sb="3" eb="6">
      <t>チョウサイン</t>
    </rPh>
    <rPh sb="8" eb="10">
      <t>ウチアワ</t>
    </rPh>
    <phoneticPr fontId="1"/>
  </si>
  <si>
    <t>【モロベ州政府表敬訪問及び協議】</t>
    <rPh sb="4" eb="7">
      <t>シュウセイフ</t>
    </rPh>
    <rPh sb="7" eb="9">
      <t>ヒョウケイ</t>
    </rPh>
    <rPh sb="9" eb="11">
      <t>ホウモン</t>
    </rPh>
    <rPh sb="11" eb="12">
      <t>オヨ</t>
    </rPh>
    <rPh sb="13" eb="15">
      <t>キョウギ</t>
    </rPh>
    <phoneticPr fontId="4"/>
  </si>
  <si>
    <t>ラエ</t>
    <phoneticPr fontId="1"/>
  </si>
  <si>
    <t>【ホテルにて遺骨鑑定及び検体採取】</t>
    <rPh sb="6" eb="8">
      <t>イコツ</t>
    </rPh>
    <rPh sb="8" eb="10">
      <t>カンテイ</t>
    </rPh>
    <rPh sb="10" eb="11">
      <t>オヨ</t>
    </rPh>
    <rPh sb="12" eb="14">
      <t>ケンタイ</t>
    </rPh>
    <rPh sb="14" eb="16">
      <t>サイシュ</t>
    </rPh>
    <phoneticPr fontId="4"/>
  </si>
  <si>
    <t>（PX102便）※毎日</t>
    <rPh sb="6" eb="7">
      <t>ビン</t>
    </rPh>
    <rPh sb="9" eb="11">
      <t>マイニチ</t>
    </rPh>
    <phoneticPr fontId="6"/>
  </si>
  <si>
    <t>ポポンデッタ</t>
    <phoneticPr fontId="1"/>
  </si>
  <si>
    <t>【東セピック州政府表敬訪問及び協議】</t>
    <rPh sb="1" eb="2">
      <t>ヒガシ</t>
    </rPh>
    <rPh sb="6" eb="9">
      <t>シュウセイフ</t>
    </rPh>
    <rPh sb="9" eb="11">
      <t>ヒョウケイ</t>
    </rPh>
    <rPh sb="11" eb="13">
      <t>ホウモン</t>
    </rPh>
    <rPh sb="13" eb="14">
      <t>オヨ</t>
    </rPh>
    <rPh sb="15" eb="17">
      <t>キョウギ</t>
    </rPh>
    <phoneticPr fontId="4"/>
  </si>
  <si>
    <t>ウエワク</t>
    <phoneticPr fontId="1"/>
  </si>
  <si>
    <t>（PX140便）※火、木、土、日</t>
    <rPh sb="6" eb="7">
      <t>ビン</t>
    </rPh>
    <rPh sb="9" eb="10">
      <t>カ</t>
    </rPh>
    <rPh sb="11" eb="12">
      <t>モク</t>
    </rPh>
    <rPh sb="13" eb="14">
      <t>ド</t>
    </rPh>
    <rPh sb="15" eb="16">
      <t>ニチ</t>
    </rPh>
    <phoneticPr fontId="6"/>
  </si>
  <si>
    <t>（PX121便）※火、水、木、土、日</t>
    <rPh sb="6" eb="7">
      <t>ビン</t>
    </rPh>
    <rPh sb="9" eb="10">
      <t>カ</t>
    </rPh>
    <rPh sb="11" eb="12">
      <t>スイ</t>
    </rPh>
    <rPh sb="13" eb="14">
      <t>モク</t>
    </rPh>
    <rPh sb="15" eb="16">
      <t>ド</t>
    </rPh>
    <rPh sb="17" eb="18">
      <t>ニチ</t>
    </rPh>
    <phoneticPr fontId="6"/>
  </si>
  <si>
    <t>（PX856便）※火、水、木、土、日</t>
    <rPh sb="6" eb="7">
      <t>ビン</t>
    </rPh>
    <rPh sb="9" eb="10">
      <t>カ</t>
    </rPh>
    <rPh sb="11" eb="12">
      <t>スイ</t>
    </rPh>
    <rPh sb="13" eb="14">
      <t>モク</t>
    </rPh>
    <rPh sb="15" eb="16">
      <t>ド</t>
    </rPh>
    <rPh sb="17" eb="18">
      <t>ニチ</t>
    </rPh>
    <phoneticPr fontId="6"/>
  </si>
  <si>
    <t>ポポンデッタ</t>
    <phoneticPr fontId="6"/>
  </si>
  <si>
    <t>【現地調査員（野沢氏）と合流】</t>
    <rPh sb="1" eb="6">
      <t>ゲンチチョウサイン</t>
    </rPh>
    <rPh sb="7" eb="9">
      <t>ノザワ</t>
    </rPh>
    <rPh sb="9" eb="10">
      <t>シ</t>
    </rPh>
    <rPh sb="12" eb="14">
      <t>ゴウリュウ</t>
    </rPh>
    <phoneticPr fontId="1"/>
  </si>
  <si>
    <t>【オロ州政府表敬訪問及び協議】</t>
    <rPh sb="3" eb="6">
      <t>シュウセイフ</t>
    </rPh>
    <rPh sb="6" eb="8">
      <t>ヒョウケイ</t>
    </rPh>
    <rPh sb="8" eb="10">
      <t>ホウモン</t>
    </rPh>
    <rPh sb="10" eb="11">
      <t>オヨ</t>
    </rPh>
    <rPh sb="12" eb="14">
      <t>キョウギ</t>
    </rPh>
    <phoneticPr fontId="4"/>
  </si>
  <si>
    <t>ポートモレスビー</t>
    <phoneticPr fontId="6"/>
  </si>
  <si>
    <t>シンガポール</t>
    <phoneticPr fontId="1"/>
  </si>
  <si>
    <t>（PX393便）※月、火、金、日</t>
    <rPh sb="6" eb="7">
      <t>ビン</t>
    </rPh>
    <rPh sb="9" eb="10">
      <t>ゲツ</t>
    </rPh>
    <rPh sb="11" eb="12">
      <t>カ</t>
    </rPh>
    <rPh sb="13" eb="14">
      <t>キン</t>
    </rPh>
    <rPh sb="15" eb="16">
      <t>ニチ</t>
    </rPh>
    <phoneticPr fontId="6"/>
  </si>
  <si>
    <t>（PX857便）※火、水、木、土</t>
    <rPh sb="6" eb="7">
      <t>ビン</t>
    </rPh>
    <rPh sb="9" eb="10">
      <t>カ</t>
    </rPh>
    <rPh sb="11" eb="12">
      <t>スイ</t>
    </rPh>
    <rPh sb="13" eb="14">
      <t>モク</t>
    </rPh>
    <rPh sb="15" eb="16">
      <t>ド</t>
    </rPh>
    <phoneticPr fontId="6"/>
  </si>
  <si>
    <t>【在PNG日本国大使館表敬・検体入り遺骨箱の封印】</t>
    <rPh sb="1" eb="2">
      <t>ザイ</t>
    </rPh>
    <rPh sb="5" eb="8">
      <t>ニホンコク</t>
    </rPh>
    <rPh sb="8" eb="11">
      <t>タイシカン</t>
    </rPh>
    <rPh sb="11" eb="13">
      <t>ヒョウケイ</t>
    </rPh>
    <rPh sb="14" eb="16">
      <t>ケンタイ</t>
    </rPh>
    <rPh sb="16" eb="17">
      <t>イ</t>
    </rPh>
    <rPh sb="18" eb="21">
      <t>イコツバコ</t>
    </rPh>
    <rPh sb="22" eb="24">
      <t>フウイン</t>
    </rPh>
    <phoneticPr fontId="1"/>
  </si>
  <si>
    <t>【PNG国立博物館にてエオラクリークの選定済み検体を受領】</t>
    <rPh sb="4" eb="6">
      <t>コクリツ</t>
    </rPh>
    <rPh sb="6" eb="9">
      <t>ハクブツカン</t>
    </rPh>
    <rPh sb="19" eb="22">
      <t>センテイズ</t>
    </rPh>
    <rPh sb="23" eb="25">
      <t>ケンタイ</t>
    </rPh>
    <rPh sb="26" eb="28">
      <t>ジュリョウ</t>
    </rPh>
    <phoneticPr fontId="1"/>
  </si>
  <si>
    <t>【ニューパラダイスホテルに保管中の遺骨受領（推定９柱）】</t>
    <rPh sb="13" eb="15">
      <t>ホカン</t>
    </rPh>
    <rPh sb="15" eb="16">
      <t>チュウ</t>
    </rPh>
    <rPh sb="16" eb="17">
      <t>アンナカ</t>
    </rPh>
    <rPh sb="17" eb="19">
      <t>イコツ</t>
    </rPh>
    <rPh sb="19" eb="21">
      <t>ジュリョウ</t>
    </rPh>
    <rPh sb="22" eb="24">
      <t>スイテイ</t>
    </rPh>
    <rPh sb="25" eb="26">
      <t>ハシラ</t>
    </rPh>
    <phoneticPr fontId="4"/>
  </si>
  <si>
    <t>【野沢氏宅に保管中の遺骨受領（推定２柱）】</t>
    <rPh sb="1" eb="3">
      <t>ノザワ</t>
    </rPh>
    <rPh sb="3" eb="4">
      <t>シ</t>
    </rPh>
    <rPh sb="4" eb="5">
      <t>タク</t>
    </rPh>
    <rPh sb="6" eb="8">
      <t>ホカン</t>
    </rPh>
    <rPh sb="8" eb="9">
      <t>チュウ</t>
    </rPh>
    <rPh sb="9" eb="10">
      <t>アンナカ</t>
    </rPh>
    <rPh sb="10" eb="12">
      <t>イコツ</t>
    </rPh>
    <rPh sb="12" eb="14">
      <t>ジュリョウ</t>
    </rPh>
    <rPh sb="15" eb="17">
      <t>スイテイ</t>
    </rPh>
    <rPh sb="18" eb="19">
      <t>ハシラ</t>
    </rPh>
    <phoneticPr fontId="4"/>
  </si>
  <si>
    <t>【オロゲストハウスに保管中の遺骨受領（推定８柱）】</t>
    <rPh sb="10" eb="12">
      <t>ホカン</t>
    </rPh>
    <rPh sb="12" eb="13">
      <t>チュウ</t>
    </rPh>
    <rPh sb="13" eb="14">
      <t>アンナカ</t>
    </rPh>
    <rPh sb="14" eb="16">
      <t>イコツ</t>
    </rPh>
    <rPh sb="16" eb="18">
      <t>ジュリョウ</t>
    </rPh>
    <rPh sb="19" eb="21">
      <t>スイテイ</t>
    </rPh>
    <rPh sb="22" eb="23">
      <t>ハシラ</t>
    </rPh>
    <phoneticPr fontId="4"/>
  </si>
  <si>
    <t>【PNG国立博物館から遺骨持出許可証を受領】</t>
    <rPh sb="4" eb="9">
      <t>コクリツハクブツカン</t>
    </rPh>
    <rPh sb="11" eb="13">
      <t>イコツ</t>
    </rPh>
    <rPh sb="13" eb="15">
      <t>モチダシ</t>
    </rPh>
    <rPh sb="15" eb="18">
      <t>キョカショウ</t>
    </rPh>
    <rPh sb="19" eb="21">
      <t>ジュリョウ</t>
    </rPh>
    <phoneticPr fontId="1"/>
  </si>
  <si>
    <t>令和４年度東部ニューギニア現地調査・遺骨収集派遣（第3次） 日程表(案)</t>
    <rPh sb="0" eb="2">
      <t>レイワ</t>
    </rPh>
    <rPh sb="3" eb="5">
      <t>ネンド</t>
    </rPh>
    <rPh sb="4" eb="5">
      <t>ド</t>
    </rPh>
    <rPh sb="5" eb="7">
      <t>トウブ</t>
    </rPh>
    <rPh sb="13" eb="17">
      <t>ゲンチチョウサ</t>
    </rPh>
    <rPh sb="18" eb="20">
      <t>イコツ</t>
    </rPh>
    <rPh sb="20" eb="22">
      <t>シュウシュウ</t>
    </rPh>
    <rPh sb="22" eb="24">
      <t>ハケン</t>
    </rPh>
    <rPh sb="25" eb="26">
      <t>ダイ</t>
    </rPh>
    <rPh sb="27" eb="28">
      <t>ジ</t>
    </rPh>
    <rPh sb="30" eb="32">
      <t>ニッテイ</t>
    </rPh>
    <rPh sb="32" eb="33">
      <t>ヒョウ</t>
    </rPh>
    <rPh sb="34" eb="35">
      <t>アン</t>
    </rPh>
    <phoneticPr fontId="8"/>
  </si>
  <si>
    <t>【PCR検査】</t>
    <rPh sb="4" eb="6">
      <t>ケンサ</t>
    </rPh>
    <phoneticPr fontId="1"/>
  </si>
  <si>
    <t>【結団式】</t>
    <rPh sb="1" eb="4">
      <t>ケツダンシキ</t>
    </rPh>
    <phoneticPr fontId="1"/>
  </si>
  <si>
    <t>羽田</t>
    <rPh sb="0" eb="2">
      <t>ハネダ</t>
    </rPh>
    <phoneticPr fontId="1"/>
  </si>
  <si>
    <t>【PCR検査センター前集合】</t>
    <rPh sb="4" eb="6">
      <t>ケンサ</t>
    </rPh>
    <rPh sb="10" eb="11">
      <t>マエ</t>
    </rPh>
    <rPh sb="11" eb="13">
      <t>シュウゴウ</t>
    </rPh>
    <phoneticPr fontId="1"/>
  </si>
  <si>
    <t>羽田</t>
    <rPh sb="0" eb="2">
      <t>ハネダ</t>
    </rPh>
    <phoneticPr fontId="8"/>
  </si>
  <si>
    <t>（JL037便）※月、日</t>
    <rPh sb="6" eb="7">
      <t>ビン</t>
    </rPh>
    <rPh sb="9" eb="10">
      <t>ゲツ</t>
    </rPh>
    <rPh sb="11" eb="12">
      <t>ニチ</t>
    </rPh>
    <phoneticPr fontId="6"/>
  </si>
  <si>
    <t>【両替】</t>
    <rPh sb="1" eb="3">
      <t>リョウガエ</t>
    </rPh>
    <phoneticPr fontId="1"/>
  </si>
  <si>
    <t>（PX392便）※月、火、金、日</t>
    <rPh sb="6" eb="7">
      <t>ビン</t>
    </rPh>
    <rPh sb="9" eb="10">
      <t>ゲツ</t>
    </rPh>
    <rPh sb="13" eb="14">
      <t>キン</t>
    </rPh>
    <phoneticPr fontId="6"/>
  </si>
  <si>
    <t>（JL036便）※月、火、木、金、日</t>
    <rPh sb="6" eb="7">
      <t>ビン</t>
    </rPh>
    <rPh sb="13" eb="14">
      <t>モク</t>
    </rPh>
    <phoneticPr fontId="6"/>
  </si>
  <si>
    <t>【遺骨保管施設の確認】</t>
    <rPh sb="1" eb="7">
      <t>イコツホカンシセツ</t>
    </rPh>
    <rPh sb="8" eb="10">
      <t>カクニン</t>
    </rPh>
    <phoneticPr fontId="1"/>
  </si>
  <si>
    <t>【日本人の蓋然性が低いと鑑定された遺骨の保管依頼（新しい遺骨保管施設または野沢氏宅）】</t>
    <rPh sb="1" eb="4">
      <t>ニホンジン</t>
    </rPh>
    <rPh sb="5" eb="8">
      <t>ガイゼンセイ</t>
    </rPh>
    <rPh sb="9" eb="10">
      <t>ヒク</t>
    </rPh>
    <rPh sb="12" eb="14">
      <t>カンテイ</t>
    </rPh>
    <rPh sb="17" eb="19">
      <t>イコツ</t>
    </rPh>
    <rPh sb="20" eb="22">
      <t>ホカン</t>
    </rPh>
    <rPh sb="22" eb="24">
      <t>イライ</t>
    </rPh>
    <rPh sb="25" eb="26">
      <t>アタラ</t>
    </rPh>
    <rPh sb="28" eb="30">
      <t>イコツ</t>
    </rPh>
    <rPh sb="30" eb="34">
      <t>ホカンシセツ</t>
    </rPh>
    <rPh sb="37" eb="40">
      <t>ノザワシ</t>
    </rPh>
    <rPh sb="40" eb="41">
      <t>タク</t>
    </rPh>
    <phoneticPr fontId="4"/>
  </si>
  <si>
    <t>【検体以外の日本人の蓋然性が低いと鑑定された遺骨の保管依頼（新しい遺骨保管施設またはホテル）】</t>
    <rPh sb="1" eb="3">
      <t>ケンタイ</t>
    </rPh>
    <rPh sb="3" eb="5">
      <t>イガイ</t>
    </rPh>
    <rPh sb="22" eb="24">
      <t>イコツ</t>
    </rPh>
    <rPh sb="25" eb="27">
      <t>ホカン</t>
    </rPh>
    <rPh sb="27" eb="29">
      <t>イライ</t>
    </rPh>
    <rPh sb="30" eb="31">
      <t>アタラ</t>
    </rPh>
    <rPh sb="33" eb="35">
      <t>イコツ</t>
    </rPh>
    <rPh sb="35" eb="39">
      <t>ホカンシセツ</t>
    </rPh>
    <phoneticPr fontId="4"/>
  </si>
  <si>
    <t>【検体以外の日本人の蓋然性が低いと鑑定された遺骨の保管依頼（新しい遺骨保管施設またはオロゲストハウス）】</t>
    <rPh sb="22" eb="24">
      <t>イコツ</t>
    </rPh>
    <rPh sb="25" eb="27">
      <t>ホカン</t>
    </rPh>
    <rPh sb="27" eb="29">
      <t>イライ</t>
    </rPh>
    <rPh sb="30" eb="31">
      <t>アタラ</t>
    </rPh>
    <rPh sb="33" eb="35">
      <t>イコツ</t>
    </rPh>
    <rPh sb="35" eb="39">
      <t>ホカンシセツ</t>
    </rPh>
    <phoneticPr fontId="4"/>
  </si>
  <si>
    <t>【日本人の蓋然性が高いと鑑定された検体以外の遺骨の保管依頼】</t>
    <rPh sb="9" eb="10">
      <t>タカ</t>
    </rPh>
    <rPh sb="17" eb="19">
      <t>ケンタイ</t>
    </rPh>
    <rPh sb="19" eb="21">
      <t>イガイ</t>
    </rPh>
    <rPh sb="25" eb="29">
      <t>ホカンイライ</t>
    </rPh>
    <phoneticPr fontId="1"/>
  </si>
  <si>
    <t>【厚生労働省職員へ検体の引渡し】</t>
    <rPh sb="1" eb="6">
      <t>コウセイロウドウショウ</t>
    </rPh>
    <rPh sb="6" eb="8">
      <t>ショクイン</t>
    </rPh>
    <rPh sb="9" eb="11">
      <t>ケンタイ</t>
    </rPh>
    <rPh sb="12" eb="13">
      <t>ヒ</t>
    </rPh>
    <rPh sb="13" eb="14">
      <t>ワタ</t>
    </rPh>
    <phoneticPr fontId="1"/>
  </si>
  <si>
    <t>【ウエワク墜落機の遺骨情報の確認、オベート・ソロモン氏と面会】</t>
    <rPh sb="5" eb="8">
      <t>ツイラクキ</t>
    </rPh>
    <rPh sb="9" eb="13">
      <t>イコツジョウホウ</t>
    </rPh>
    <rPh sb="14" eb="16">
      <t>カクニン</t>
    </rPh>
    <rPh sb="26" eb="27">
      <t>シ</t>
    </rPh>
    <rPh sb="28" eb="30">
      <t>メンカイ</t>
    </rPh>
    <phoneticPr fontId="1"/>
  </si>
  <si>
    <t>【在PNG日本国大使館表敬訪問】</t>
    <rPh sb="1" eb="2">
      <t>ザイ</t>
    </rPh>
    <rPh sb="5" eb="8">
      <t>ニホンコク</t>
    </rPh>
    <rPh sb="8" eb="11">
      <t>タイシカン</t>
    </rPh>
    <rPh sb="11" eb="13">
      <t>ヒョウケイ</t>
    </rPh>
    <rPh sb="13" eb="15">
      <t>ホウモン</t>
    </rPh>
    <phoneticPr fontId="1"/>
  </si>
  <si>
    <t>【PNG国立博物館表敬訪問】</t>
    <rPh sb="4" eb="6">
      <t>コクリツ</t>
    </rPh>
    <rPh sb="6" eb="9">
      <t>ハクブツカン</t>
    </rPh>
    <rPh sb="9" eb="11">
      <t>ヒョウケイ</t>
    </rPh>
    <rPh sb="11" eb="13">
      <t>ホウモン</t>
    </rPh>
    <phoneticPr fontId="1"/>
  </si>
  <si>
    <t>ラエ</t>
    <phoneticPr fontId="6"/>
  </si>
  <si>
    <t>（PX107便）※月、火、水、日</t>
    <rPh sb="6" eb="7">
      <t>ビン</t>
    </rPh>
    <rPh sb="9" eb="10">
      <t>ゲツ</t>
    </rPh>
    <rPh sb="11" eb="12">
      <t>カ</t>
    </rPh>
    <rPh sb="13" eb="14">
      <t>スイ</t>
    </rPh>
    <rPh sb="15" eb="16">
      <t>ニチ</t>
    </rPh>
    <phoneticPr fontId="6"/>
  </si>
  <si>
    <t>【日本人の蓋然性が高いと鑑定された遺骨及び検体や団装備品の整理】</t>
    <rPh sb="9" eb="10">
      <t>タカ</t>
    </rPh>
    <rPh sb="19" eb="20">
      <t>オヨ</t>
    </rPh>
    <rPh sb="21" eb="23">
      <t>ケンタイ</t>
    </rPh>
    <rPh sb="24" eb="28">
      <t>ダンソウビヒン</t>
    </rPh>
    <rPh sb="29" eb="31">
      <t>セイリ</t>
    </rPh>
    <phoneticPr fontId="1"/>
  </si>
  <si>
    <t>借上（種類）</t>
    <rPh sb="0" eb="1">
      <t>カ</t>
    </rPh>
    <rPh sb="1" eb="2">
      <t>ア</t>
    </rPh>
    <rPh sb="3" eb="5">
      <t>シュルイ</t>
    </rPh>
    <phoneticPr fontId="1"/>
  </si>
  <si>
    <t>（送迎）専用バス（10人乗り）×１台</t>
    <phoneticPr fontId="1"/>
  </si>
  <si>
    <t>（送迎）専用バス（10人乗り）×１台</t>
    <rPh sb="4" eb="6">
      <t>センヨウ</t>
    </rPh>
    <phoneticPr fontId="1"/>
  </si>
  <si>
    <t>（終日）ミニバン（５人乗り）×２台</t>
    <phoneticPr fontId="1"/>
  </si>
  <si>
    <t xml:space="preserve">
（送迎）ミニバン（５人乗り）×２台
（半日）ミニバン（５人乗り）×３台</t>
    <rPh sb="2" eb="4">
      <t>ソウゲイ</t>
    </rPh>
    <rPh sb="22" eb="24">
      <t>ハンニチ</t>
    </rPh>
    <rPh sb="31" eb="32">
      <t>ニン</t>
    </rPh>
    <rPh sb="32" eb="33">
      <t>ノ</t>
    </rPh>
    <rPh sb="37" eb="38">
      <t>ダイ</t>
    </rPh>
    <phoneticPr fontId="1"/>
  </si>
  <si>
    <t>（終日）ミニバン（５人乗り）×３台</t>
    <phoneticPr fontId="1"/>
  </si>
  <si>
    <t xml:space="preserve">
（送迎）ミニバン（５人乗り）×３台
（半日）ミニバン（５人乗り）×３台
（送迎）ミニバン（５人乗り）×３台</t>
    <rPh sb="40" eb="42">
      <t>ソウゲイ</t>
    </rPh>
    <phoneticPr fontId="1"/>
  </si>
  <si>
    <t xml:space="preserve">
（半日）ミニバン（５人乗り）×３台
（送迎）ミニバン（５人乗り）×３台</t>
    <rPh sb="2" eb="4">
      <t>ハンニチ</t>
    </rPh>
    <phoneticPr fontId="1"/>
  </si>
  <si>
    <t>（送迎）ミニバン（５人乗り）×３台
（終日）ミニバン（５人乗り）×３台</t>
    <rPh sb="21" eb="23">
      <t>シュウジツ</t>
    </rPh>
    <phoneticPr fontId="1"/>
  </si>
  <si>
    <t xml:space="preserve">
（終日）ミニバン（５人乗り）×３台
（送迎）ミニバン（５人乗り）×３台</t>
    <phoneticPr fontId="1"/>
  </si>
  <si>
    <t xml:space="preserve">
（終日）ミニバン（５人乗り）×３台</t>
    <phoneticPr fontId="1"/>
  </si>
  <si>
    <t>（PX393便）※月、火、土</t>
    <rPh sb="6" eb="7">
      <t>ビン</t>
    </rPh>
    <rPh sb="9" eb="10">
      <t>ゲツ</t>
    </rPh>
    <rPh sb="11" eb="12">
      <t>カ</t>
    </rPh>
    <rPh sb="13" eb="14">
      <t>ド</t>
    </rPh>
    <phoneticPr fontId="6"/>
  </si>
  <si>
    <t>【現地旅行業者との打合せ】</t>
    <rPh sb="1" eb="3">
      <t>ゲンチ</t>
    </rPh>
    <rPh sb="3" eb="7">
      <t>リョコウギョウシャ</t>
    </rPh>
    <rPh sb="9" eb="11">
      <t>ウチアワ</t>
    </rPh>
    <phoneticPr fontId="1"/>
  </si>
  <si>
    <t>【事業費の両替】</t>
    <rPh sb="1" eb="4">
      <t>ジギョウヒ</t>
    </rPh>
    <rPh sb="5" eb="7">
      <t>リョウガエ</t>
    </rPh>
    <phoneticPr fontId="1"/>
  </si>
  <si>
    <t>（終日）ミニバン（５人乗り）×２台</t>
  </si>
  <si>
    <t>（PX392便）※火、水</t>
    <rPh sb="6" eb="7">
      <t>ビン</t>
    </rPh>
    <rPh sb="11" eb="12">
      <t>スイ</t>
    </rPh>
    <phoneticPr fontId="6"/>
  </si>
  <si>
    <t>【検体以外の遺骨の保管依頼（新しい遺骨保管施設またはホテル）】</t>
    <rPh sb="1" eb="3">
      <t>ケンタイ</t>
    </rPh>
    <rPh sb="3" eb="5">
      <t>イガイ</t>
    </rPh>
    <rPh sb="6" eb="8">
      <t>イコツ</t>
    </rPh>
    <rPh sb="9" eb="11">
      <t>ホカン</t>
    </rPh>
    <rPh sb="11" eb="13">
      <t>イライ</t>
    </rPh>
    <rPh sb="14" eb="15">
      <t>アタラ</t>
    </rPh>
    <rPh sb="17" eb="19">
      <t>イコツ</t>
    </rPh>
    <rPh sb="19" eb="23">
      <t>ホカンシセツ</t>
    </rPh>
    <phoneticPr fontId="4"/>
  </si>
  <si>
    <t>【ウエワク周辺における現地医療事情調査】</t>
    <rPh sb="5" eb="7">
      <t>シュウヘン</t>
    </rPh>
    <rPh sb="11" eb="13">
      <t>ゲンチ</t>
    </rPh>
    <rPh sb="13" eb="15">
      <t>イリョウ</t>
    </rPh>
    <rPh sb="15" eb="17">
      <t>ジジョウ</t>
    </rPh>
    <rPh sb="17" eb="19">
      <t>チョウサ</t>
    </rPh>
    <phoneticPr fontId="4"/>
  </si>
  <si>
    <t>【検体以外の遺骨の保管依頼（新しい遺骨保管施設またはオロゲストハウス）】</t>
    <rPh sb="6" eb="8">
      <t>イコツ</t>
    </rPh>
    <rPh sb="9" eb="11">
      <t>ホカン</t>
    </rPh>
    <rPh sb="11" eb="13">
      <t>イライ</t>
    </rPh>
    <rPh sb="14" eb="15">
      <t>アタラ</t>
    </rPh>
    <rPh sb="17" eb="19">
      <t>イコツ</t>
    </rPh>
    <rPh sb="19" eb="23">
      <t>ホカンシセツ</t>
    </rPh>
    <phoneticPr fontId="4"/>
  </si>
  <si>
    <t>【ポポンデッタ周辺における現地医療事情調査】</t>
    <rPh sb="7" eb="9">
      <t>シュウヘン</t>
    </rPh>
    <rPh sb="13" eb="15">
      <t>ゲンチ</t>
    </rPh>
    <rPh sb="15" eb="17">
      <t>イリョウ</t>
    </rPh>
    <rPh sb="17" eb="19">
      <t>ジジョウ</t>
    </rPh>
    <rPh sb="19" eb="21">
      <t>チョウサ</t>
    </rPh>
    <phoneticPr fontId="4"/>
  </si>
  <si>
    <t>【検体以外の遺骨の保管依頼（新しい遺骨保管施設または野沢氏宅）】</t>
    <rPh sb="1" eb="3">
      <t>ケンタイ</t>
    </rPh>
    <rPh sb="3" eb="5">
      <t>イガイ</t>
    </rPh>
    <rPh sb="6" eb="8">
      <t>イコツ</t>
    </rPh>
    <rPh sb="9" eb="11">
      <t>ホカン</t>
    </rPh>
    <rPh sb="11" eb="13">
      <t>イライ</t>
    </rPh>
    <rPh sb="14" eb="15">
      <t>アタラ</t>
    </rPh>
    <rPh sb="17" eb="19">
      <t>イコツ</t>
    </rPh>
    <rPh sb="19" eb="23">
      <t>ホカンシセツ</t>
    </rPh>
    <rPh sb="26" eb="29">
      <t>ノザワシ</t>
    </rPh>
    <rPh sb="29" eb="30">
      <t>タク</t>
    </rPh>
    <phoneticPr fontId="4"/>
  </si>
  <si>
    <t>【ラエ周辺における現地医療事情調査】</t>
    <rPh sb="3" eb="5">
      <t>シュウヘン</t>
    </rPh>
    <rPh sb="9" eb="11">
      <t>ゲンチ</t>
    </rPh>
    <rPh sb="11" eb="13">
      <t>イリョウ</t>
    </rPh>
    <rPh sb="13" eb="15">
      <t>ジジョウ</t>
    </rPh>
    <rPh sb="15" eb="17">
      <t>チョウサ</t>
    </rPh>
    <phoneticPr fontId="4"/>
  </si>
  <si>
    <t>【検体以外の遺骨の保管依頼】</t>
    <rPh sb="1" eb="3">
      <t>ケンタイ</t>
    </rPh>
    <rPh sb="3" eb="5">
      <t>イガイ</t>
    </rPh>
    <rPh sb="9" eb="13">
      <t>ホカンイライ</t>
    </rPh>
    <phoneticPr fontId="1"/>
  </si>
  <si>
    <t>【遺骨及び検体の整理、団装備品の整理】</t>
    <rPh sb="3" eb="4">
      <t>オヨ</t>
    </rPh>
    <rPh sb="5" eb="7">
      <t>ケンタイ</t>
    </rPh>
    <rPh sb="8" eb="10">
      <t>セイリ</t>
    </rPh>
    <rPh sb="11" eb="15">
      <t>ダンソウビヒン</t>
    </rPh>
    <rPh sb="16" eb="18">
      <t>セイリ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</si>
</sst>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aaa"/>
    <numFmt numFmtId="178" formatCode="hh:mm;@"/>
    <numFmt numFmtId="179" formatCode="[$-409]d\-mmm;@"/>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メイリオ"/>
      <family val="3"/>
      <charset val="128"/>
    </font>
    <font>
      <sz val="14"/>
      <name val="メイリオ"/>
      <family val="3"/>
      <charset val="128"/>
    </font>
    <font>
      <sz val="6"/>
      <name val="ＭＳ Ｐゴシック"/>
      <family val="3"/>
      <charset val="128"/>
    </font>
    <font>
      <b/>
      <sz val="18"/>
      <name val="メイリオ"/>
      <family val="3"/>
      <charset val="128"/>
    </font>
    <font>
      <i/>
      <sz val="6"/>
      <name val="Verdana"/>
      <family val="2"/>
    </font>
    <font>
      <b/>
      <sz val="14"/>
      <name val="メイリオ"/>
      <family val="3"/>
      <charset val="128"/>
    </font>
    <font>
      <b/>
      <sz val="12"/>
      <name val="メイリオ"/>
      <family val="3"/>
      <charset val="128"/>
    </font>
    <font>
      <b/>
      <sz val="10"/>
      <name val="メイリオ"/>
      <family val="3"/>
      <charset val="128"/>
    </font>
    <font>
      <sz val="12"/>
      <name val="メイリオ"/>
      <family val="3"/>
      <charset val="128"/>
    </font>
    <font>
      <sz val="11"/>
      <name val="メイリオ"/>
      <family val="3"/>
      <charset val="128"/>
    </font>
    <font>
      <sz val="12"/>
      <color rgb="FFFF0000"/>
      <name val="メイリオ"/>
      <family val="3"/>
      <charset val="128"/>
    </font>
    <font>
      <sz val="11"/>
      <color rgb="FFFF0000"/>
      <name val="メイリオ"/>
      <family val="3"/>
      <charset val="128"/>
    </font>
    <font>
      <b/>
      <sz val="12"/>
      <color rgb="FFFF0000"/>
      <name val="メイリオ"/>
      <family val="3"/>
      <charset val="128"/>
    </font>
    <font>
      <b/>
      <sz val="22"/>
      <name val="ＭＳ Ｐゴシック"/>
      <family val="3"/>
      <charset val="128"/>
      <scheme val="minor"/>
    </font>
    <font>
      <sz val="6"/>
      <name val="ＭＳ Ｐゴシック"/>
      <family val="3"/>
      <charset val="128"/>
      <scheme val="minor"/>
    </font>
    <font>
      <b/>
      <sz val="24"/>
      <name val="ＭＳ Ｐゴシック"/>
      <family val="3"/>
      <charset val="128"/>
      <scheme val="minor"/>
    </font>
    <font>
      <sz val="12"/>
      <color theme="1"/>
      <name val="メイリオ"/>
      <family val="3"/>
      <charset val="128"/>
    </font>
    <font>
      <sz val="14"/>
      <color theme="1"/>
      <name val="メイリオ"/>
      <family val="3"/>
      <charset val="128"/>
    </font>
    <font>
      <b/>
      <sz val="12"/>
      <color theme="1"/>
      <name val="メイリオ"/>
      <family val="3"/>
      <charset val="128"/>
    </font>
    <font>
      <b/>
      <sz val="10"/>
      <color theme="1"/>
      <name val="メイリオ"/>
      <family val="3"/>
      <charset val="128"/>
    </font>
    <font>
      <sz val="11"/>
      <color theme="1"/>
      <name val="メイリオ"/>
      <family val="3"/>
      <charset val="128"/>
    </font>
    <font>
      <sz val="10"/>
      <color theme="1"/>
      <name val="メイリオ"/>
      <family val="3"/>
      <charset val="128"/>
    </font>
    <font>
      <sz val="11"/>
      <color rgb="FFFF0000"/>
      <name val="ＭＳ Ｐゴシック"/>
      <family val="2"/>
      <charset val="128"/>
      <scheme val="minor"/>
    </font>
    <font>
      <sz val="10"/>
      <color rgb="FFFF0000"/>
      <name val="メイリオ"/>
      <family val="3"/>
      <charset val="128"/>
    </font>
    <font>
      <b/>
      <sz val="11"/>
      <color theme="1"/>
      <name val="ＭＳ Ｐゴシック"/>
      <family val="2"/>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68">
    <border>
      <left/>
      <right/>
      <top/>
      <bottom/>
      <diagonal/>
    </border>
    <border>
      <left style="thin">
        <color auto="1"/>
      </left>
      <right style="thin">
        <color auto="1"/>
      </right>
      <top/>
      <bottom style="thin">
        <color auto="1"/>
      </bottom>
      <diagonal/>
    </border>
    <border>
      <left/>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hair">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diagonal/>
    </border>
    <border>
      <left style="medium">
        <color indexed="64"/>
      </left>
      <right/>
      <top/>
      <bottom style="thin">
        <color indexed="64"/>
      </bottom>
      <diagonal/>
    </border>
    <border>
      <left/>
      <right/>
      <top style="thin">
        <color indexed="64"/>
      </top>
      <bottom/>
      <diagonal/>
    </border>
    <border>
      <left style="hair">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right style="hair">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diagonal/>
    </border>
    <border>
      <left/>
      <right style="hair">
        <color indexed="64"/>
      </right>
      <top/>
      <bottom style="medium">
        <color indexed="64"/>
      </bottom>
      <diagonal/>
    </border>
    <border>
      <left/>
      <right style="hair">
        <color indexed="64"/>
      </right>
      <top style="thin">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auto="1"/>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bottom/>
      <diagonal/>
    </border>
  </borders>
  <cellStyleXfs count="4">
    <xf numFmtId="0" fontId="0" fillId="0" borderId="0">
      <alignment vertical="center"/>
    </xf>
    <xf numFmtId="0" fontId="2" fillId="0" borderId="0">
      <alignment vertical="center"/>
    </xf>
    <xf numFmtId="0" fontId="3" fillId="0" borderId="0"/>
    <xf numFmtId="0" fontId="3" fillId="0" borderId="0">
      <alignment vertical="center"/>
    </xf>
  </cellStyleXfs>
  <cellXfs count="323">
    <xf numFmtId="0" fontId="0" fillId="0" borderId="0" xfId="0">
      <alignment vertical="center"/>
    </xf>
    <xf numFmtId="49" fontId="4" fillId="0" borderId="0" xfId="2" applyNumberFormat="1" applyFont="1" applyBorder="1"/>
    <xf numFmtId="176" fontId="4" fillId="0" borderId="0" xfId="2" applyNumberFormat="1" applyFont="1"/>
    <xf numFmtId="177" fontId="4" fillId="0" borderId="0" xfId="2" applyNumberFormat="1" applyFont="1"/>
    <xf numFmtId="178" fontId="4" fillId="0" borderId="0" xfId="2" applyNumberFormat="1" applyFont="1"/>
    <xf numFmtId="0" fontId="4" fillId="0" borderId="0" xfId="2" applyFont="1"/>
    <xf numFmtId="0" fontId="5" fillId="0" borderId="0" xfId="2" applyFont="1" applyAlignment="1">
      <alignment horizontal="center" vertical="center"/>
    </xf>
    <xf numFmtId="0" fontId="4" fillId="0" borderId="0" xfId="2" applyFont="1" applyAlignment="1">
      <alignment horizontal="center" vertical="center"/>
    </xf>
    <xf numFmtId="0" fontId="4" fillId="0" borderId="0" xfId="2" applyFont="1" applyAlignment="1">
      <alignment horizontal="right" vertical="center"/>
    </xf>
    <xf numFmtId="0" fontId="9" fillId="0" borderId="0" xfId="2" applyFont="1" applyAlignment="1">
      <alignment vertical="center"/>
    </xf>
    <xf numFmtId="0" fontId="4" fillId="0" borderId="0" xfId="2" applyFont="1" applyAlignment="1">
      <alignment vertical="center"/>
    </xf>
    <xf numFmtId="0" fontId="11" fillId="0" borderId="3" xfId="2" applyFont="1" applyFill="1" applyBorder="1" applyAlignment="1">
      <alignment horizontal="center" vertical="center"/>
    </xf>
    <xf numFmtId="176" fontId="12" fillId="0" borderId="4" xfId="2" applyNumberFormat="1" applyFont="1" applyFill="1" applyBorder="1" applyAlignment="1">
      <alignment horizontal="center" vertical="center"/>
    </xf>
    <xf numFmtId="177" fontId="12" fillId="0" borderId="4" xfId="2" applyNumberFormat="1" applyFont="1" applyFill="1" applyBorder="1" applyAlignment="1">
      <alignment vertical="center"/>
    </xf>
    <xf numFmtId="178" fontId="12" fillId="0" borderId="5" xfId="2" applyNumberFormat="1" applyFont="1" applyFill="1" applyBorder="1" applyAlignment="1">
      <alignment horizontal="center" vertical="center"/>
    </xf>
    <xf numFmtId="0" fontId="12"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13" fillId="0" borderId="0" xfId="3" applyFont="1" applyFill="1" applyBorder="1" applyAlignment="1">
      <alignment vertical="center"/>
    </xf>
    <xf numFmtId="1" fontId="12" fillId="0" borderId="3" xfId="2" applyNumberFormat="1" applyFont="1" applyFill="1" applyBorder="1" applyAlignment="1">
      <alignment horizontal="center" vertical="center"/>
    </xf>
    <xf numFmtId="177" fontId="12" fillId="0" borderId="4" xfId="2" applyNumberFormat="1" applyFont="1" applyFill="1" applyBorder="1" applyAlignment="1">
      <alignment horizontal="center" vertical="center"/>
    </xf>
    <xf numFmtId="20" fontId="12" fillId="0" borderId="0" xfId="2" applyNumberFormat="1" applyFont="1" applyFill="1" applyBorder="1" applyAlignment="1">
      <alignment horizontal="distributed" vertical="center"/>
    </xf>
    <xf numFmtId="0" fontId="11" fillId="0" borderId="7" xfId="2" applyFont="1" applyFill="1" applyBorder="1" applyAlignment="1">
      <alignment horizontal="center" vertical="center"/>
    </xf>
    <xf numFmtId="176" fontId="13" fillId="0" borderId="1" xfId="3" applyNumberFormat="1" applyFont="1" applyFill="1" applyBorder="1" applyAlignment="1">
      <alignment vertical="center"/>
    </xf>
    <xf numFmtId="177" fontId="13" fillId="0" borderId="1" xfId="3" applyNumberFormat="1" applyFont="1" applyFill="1" applyBorder="1" applyAlignment="1">
      <alignment vertical="center"/>
    </xf>
    <xf numFmtId="178" fontId="12" fillId="0" borderId="8" xfId="2" applyNumberFormat="1" applyFont="1" applyFill="1" applyBorder="1" applyAlignment="1">
      <alignment horizontal="center" vertical="center"/>
    </xf>
    <xf numFmtId="0" fontId="12" fillId="0" borderId="9" xfId="2" applyFont="1" applyFill="1" applyBorder="1" applyAlignment="1">
      <alignment horizontal="center" vertical="center"/>
    </xf>
    <xf numFmtId="0" fontId="11" fillId="0" borderId="9" xfId="2" applyFont="1" applyFill="1" applyBorder="1" applyAlignment="1">
      <alignment horizontal="center" vertical="center"/>
    </xf>
    <xf numFmtId="0" fontId="12" fillId="0" borderId="12" xfId="2" applyFont="1" applyFill="1" applyBorder="1" applyAlignment="1">
      <alignment vertical="center"/>
    </xf>
    <xf numFmtId="0" fontId="12" fillId="0" borderId="0" xfId="2" applyFont="1" applyFill="1" applyBorder="1" applyAlignment="1">
      <alignment vertical="center"/>
    </xf>
    <xf numFmtId="0" fontId="12" fillId="0" borderId="13" xfId="2" applyFont="1" applyFill="1" applyBorder="1" applyAlignment="1">
      <alignment horizontal="distributed" vertical="center"/>
    </xf>
    <xf numFmtId="176" fontId="13" fillId="0" borderId="4" xfId="3" applyNumberFormat="1" applyFont="1" applyFill="1" applyBorder="1" applyAlignment="1">
      <alignment vertical="center"/>
    </xf>
    <xf numFmtId="177" fontId="13" fillId="0" borderId="4" xfId="3" applyNumberFormat="1" applyFont="1" applyFill="1" applyBorder="1" applyAlignment="1">
      <alignment vertical="center"/>
    </xf>
    <xf numFmtId="0" fontId="12" fillId="0" borderId="6" xfId="2" applyFont="1" applyFill="1" applyBorder="1" applyAlignment="1">
      <alignment vertical="center"/>
    </xf>
    <xf numFmtId="0" fontId="12" fillId="0" borderId="0" xfId="2" applyFont="1" applyFill="1" applyBorder="1" applyAlignment="1">
      <alignment horizontal="distributed" vertical="center"/>
    </xf>
    <xf numFmtId="0" fontId="10" fillId="0" borderId="0" xfId="2" applyFont="1" applyFill="1" applyBorder="1" applyAlignment="1">
      <alignment vertical="center"/>
    </xf>
    <xf numFmtId="0" fontId="11" fillId="0" borderId="14" xfId="2" applyFont="1" applyFill="1" applyBorder="1" applyAlignment="1">
      <alignment horizontal="center" vertical="center"/>
    </xf>
    <xf numFmtId="0" fontId="13" fillId="0" borderId="9" xfId="3" applyFont="1" applyFill="1" applyBorder="1" applyAlignment="1">
      <alignment vertical="center"/>
    </xf>
    <xf numFmtId="0" fontId="12" fillId="0" borderId="0" xfId="2" applyFont="1" applyFill="1" applyBorder="1" applyAlignment="1">
      <alignment horizontal="left" vertical="center"/>
    </xf>
    <xf numFmtId="0" fontId="12" fillId="0" borderId="15" xfId="2" applyFont="1" applyFill="1" applyBorder="1" applyAlignment="1">
      <alignment horizontal="right" vertical="center"/>
    </xf>
    <xf numFmtId="0" fontId="12" fillId="0" borderId="9" xfId="2" applyFont="1" applyFill="1" applyBorder="1" applyAlignment="1">
      <alignment vertical="center"/>
    </xf>
    <xf numFmtId="1" fontId="12" fillId="0" borderId="17" xfId="2" applyNumberFormat="1" applyFont="1" applyFill="1" applyBorder="1" applyAlignment="1">
      <alignment horizontal="center" vertical="center"/>
    </xf>
    <xf numFmtId="0" fontId="12" fillId="0" borderId="0" xfId="2" applyFont="1" applyFill="1" applyBorder="1" applyAlignment="1">
      <alignment horizontal="right" vertical="center"/>
    </xf>
    <xf numFmtId="1" fontId="12" fillId="0" borderId="7" xfId="3" applyNumberFormat="1" applyFont="1" applyFill="1" applyBorder="1" applyAlignment="1">
      <alignment vertical="center"/>
    </xf>
    <xf numFmtId="0" fontId="12" fillId="0" borderId="9" xfId="2" applyFont="1" applyFill="1" applyBorder="1" applyAlignment="1">
      <alignment horizontal="right" vertical="center"/>
    </xf>
    <xf numFmtId="1" fontId="12" fillId="0" borderId="3" xfId="3" applyNumberFormat="1" applyFont="1" applyFill="1" applyBorder="1" applyAlignment="1">
      <alignment vertical="center"/>
    </xf>
    <xf numFmtId="1" fontId="12" fillId="0" borderId="14" xfId="3" applyNumberFormat="1" applyFont="1" applyFill="1" applyBorder="1" applyAlignment="1">
      <alignment vertical="center"/>
    </xf>
    <xf numFmtId="0" fontId="4" fillId="0" borderId="16" xfId="2" applyFont="1" applyBorder="1" applyAlignment="1">
      <alignment vertical="center"/>
    </xf>
    <xf numFmtId="1" fontId="12" fillId="0" borderId="18" xfId="3" applyNumberFormat="1" applyFont="1" applyFill="1" applyBorder="1" applyAlignment="1">
      <alignment vertical="center"/>
    </xf>
    <xf numFmtId="176" fontId="13" fillId="0" borderId="19" xfId="3" applyNumberFormat="1" applyFont="1" applyFill="1" applyBorder="1" applyAlignment="1">
      <alignment vertical="center"/>
    </xf>
    <xf numFmtId="177" fontId="13" fillId="0" borderId="19" xfId="3" applyNumberFormat="1" applyFont="1" applyFill="1" applyBorder="1" applyAlignment="1">
      <alignment vertical="center"/>
    </xf>
    <xf numFmtId="178" fontId="12" fillId="0" borderId="20" xfId="2" applyNumberFormat="1" applyFont="1" applyFill="1" applyBorder="1" applyAlignment="1">
      <alignment horizontal="center" vertical="center"/>
    </xf>
    <xf numFmtId="0" fontId="12" fillId="0" borderId="2" xfId="2" applyFont="1" applyFill="1" applyBorder="1" applyAlignment="1">
      <alignment horizontal="center" vertical="center"/>
    </xf>
    <xf numFmtId="0" fontId="12" fillId="0" borderId="2" xfId="2" applyFont="1" applyFill="1" applyBorder="1" applyAlignment="1">
      <alignment vertical="center"/>
    </xf>
    <xf numFmtId="0" fontId="12" fillId="0" borderId="2" xfId="2" applyFont="1" applyFill="1" applyBorder="1" applyAlignment="1">
      <alignment horizontal="right" vertical="center"/>
    </xf>
    <xf numFmtId="0" fontId="12" fillId="0" borderId="21" xfId="2" applyFont="1" applyFill="1" applyBorder="1" applyAlignment="1">
      <alignment vertical="center"/>
    </xf>
    <xf numFmtId="0" fontId="12" fillId="0" borderId="11" xfId="2" applyFont="1" applyFill="1" applyBorder="1" applyAlignment="1">
      <alignment horizontal="center" vertical="center"/>
    </xf>
    <xf numFmtId="177" fontId="14" fillId="0" borderId="4" xfId="2" applyNumberFormat="1" applyFont="1" applyFill="1" applyBorder="1" applyAlignment="1">
      <alignment horizontal="center" vertical="center"/>
    </xf>
    <xf numFmtId="0" fontId="13" fillId="0" borderId="0" xfId="3" applyFont="1" applyFill="1" applyBorder="1" applyAlignment="1">
      <alignment horizontal="center" vertical="center"/>
    </xf>
    <xf numFmtId="0" fontId="11" fillId="0" borderId="6" xfId="2" applyFont="1" applyFill="1" applyBorder="1" applyAlignment="1">
      <alignment horizontal="center" vertical="center"/>
    </xf>
    <xf numFmtId="20" fontId="12" fillId="0" borderId="0" xfId="2" applyNumberFormat="1" applyFont="1" applyFill="1" applyBorder="1" applyAlignment="1">
      <alignment horizontal="center" vertical="center"/>
    </xf>
    <xf numFmtId="0" fontId="12" fillId="0" borderId="29" xfId="2" applyFont="1" applyFill="1" applyBorder="1" applyAlignment="1">
      <alignment horizontal="center" vertical="center"/>
    </xf>
    <xf numFmtId="0" fontId="12" fillId="0" borderId="10" xfId="2" applyFont="1" applyFill="1" applyBorder="1" applyAlignment="1">
      <alignment horizontal="center" vertical="center"/>
    </xf>
    <xf numFmtId="0" fontId="12" fillId="0" borderId="29" xfId="2" applyFont="1" applyFill="1" applyBorder="1" applyAlignment="1">
      <alignment horizontal="left" vertical="center"/>
    </xf>
    <xf numFmtId="0" fontId="4" fillId="0" borderId="10" xfId="2" applyFont="1" applyBorder="1" applyAlignment="1">
      <alignment vertical="center"/>
    </xf>
    <xf numFmtId="20" fontId="12" fillId="0" borderId="29" xfId="2" applyNumberFormat="1" applyFont="1" applyFill="1" applyBorder="1" applyAlignment="1">
      <alignment horizontal="center" vertical="center"/>
    </xf>
    <xf numFmtId="0" fontId="12" fillId="0" borderId="30" xfId="2" applyFont="1" applyFill="1" applyBorder="1" applyAlignment="1">
      <alignment horizontal="center" vertical="center"/>
    </xf>
    <xf numFmtId="0" fontId="12" fillId="0" borderId="31" xfId="2" applyFont="1" applyFill="1" applyBorder="1" applyAlignment="1">
      <alignment horizontal="center" vertical="center"/>
    </xf>
    <xf numFmtId="0" fontId="4" fillId="0" borderId="0" xfId="2" applyFont="1" applyAlignment="1">
      <alignment horizontal="center"/>
    </xf>
    <xf numFmtId="0" fontId="13" fillId="0" borderId="32" xfId="3" applyFont="1" applyFill="1" applyBorder="1" applyAlignment="1">
      <alignment horizontal="center" vertical="center"/>
    </xf>
    <xf numFmtId="49" fontId="13" fillId="0" borderId="0" xfId="2" applyNumberFormat="1" applyFont="1" applyAlignment="1">
      <alignment horizontal="left" vertical="center"/>
    </xf>
    <xf numFmtId="177" fontId="15" fillId="0" borderId="1" xfId="3" applyNumberFormat="1" applyFont="1" applyFill="1" applyBorder="1" applyAlignment="1">
      <alignment vertical="center"/>
    </xf>
    <xf numFmtId="0" fontId="13" fillId="0" borderId="6" xfId="3" applyFont="1" applyFill="1" applyBorder="1" applyAlignment="1">
      <alignment vertical="center"/>
    </xf>
    <xf numFmtId="0" fontId="12" fillId="0" borderId="12" xfId="2" applyFont="1" applyFill="1" applyBorder="1" applyAlignment="1">
      <alignment horizontal="left" vertical="center"/>
    </xf>
    <xf numFmtId="0" fontId="13" fillId="0" borderId="33" xfId="3" applyFont="1" applyFill="1" applyBorder="1" applyAlignment="1">
      <alignment vertical="center"/>
    </xf>
    <xf numFmtId="0" fontId="12" fillId="0" borderId="34" xfId="2" applyFont="1" applyFill="1" applyBorder="1" applyAlignment="1">
      <alignment vertical="center"/>
    </xf>
    <xf numFmtId="0" fontId="12" fillId="0" borderId="0" xfId="2" applyFont="1" applyAlignment="1">
      <alignment horizontal="right" vertical="center"/>
    </xf>
    <xf numFmtId="49" fontId="7" fillId="0" borderId="0" xfId="2" applyNumberFormat="1" applyFont="1" applyAlignment="1">
      <alignment horizontal="center" vertical="center"/>
    </xf>
    <xf numFmtId="0" fontId="14" fillId="0" borderId="0" xfId="2" applyFont="1" applyAlignment="1">
      <alignment horizontal="center"/>
    </xf>
    <xf numFmtId="0" fontId="14" fillId="0" borderId="0" xfId="2" applyFont="1" applyAlignment="1">
      <alignment horizontal="center" vertical="center"/>
    </xf>
    <xf numFmtId="20" fontId="14" fillId="0" borderId="0" xfId="2" applyNumberFormat="1" applyFont="1" applyAlignment="1">
      <alignment horizontal="center" vertical="center"/>
    </xf>
    <xf numFmtId="0" fontId="14" fillId="0" borderId="0" xfId="2" applyFont="1"/>
    <xf numFmtId="0" fontId="16" fillId="0" borderId="0" xfId="2" applyFont="1" applyAlignment="1">
      <alignment vertical="center"/>
    </xf>
    <xf numFmtId="0" fontId="14" fillId="0" borderId="0" xfId="2" applyFont="1" applyAlignment="1">
      <alignment vertical="center"/>
    </xf>
    <xf numFmtId="20" fontId="14" fillId="0" borderId="0" xfId="2" applyNumberFormat="1" applyFont="1" applyAlignment="1">
      <alignment vertical="center"/>
    </xf>
    <xf numFmtId="178" fontId="14" fillId="0" borderId="5" xfId="2" applyNumberFormat="1" applyFont="1" applyFill="1" applyBorder="1" applyAlignment="1">
      <alignment horizontal="center" vertical="center"/>
    </xf>
    <xf numFmtId="49" fontId="7" fillId="0" borderId="0" xfId="2" applyNumberFormat="1" applyFont="1" applyAlignment="1">
      <alignment horizontal="center" vertical="center"/>
    </xf>
    <xf numFmtId="0" fontId="5" fillId="0" borderId="0" xfId="2" applyFont="1" applyAlignment="1">
      <alignment vertical="center"/>
    </xf>
    <xf numFmtId="0" fontId="12" fillId="0" borderId="0" xfId="2" applyFont="1" applyAlignment="1">
      <alignment horizontal="left"/>
    </xf>
    <xf numFmtId="0" fontId="19" fillId="0" borderId="0" xfId="0" applyFont="1" applyAlignment="1">
      <alignment vertical="center"/>
    </xf>
    <xf numFmtId="0" fontId="10" fillId="0" borderId="0" xfId="2" applyFont="1" applyAlignment="1">
      <alignment horizontal="left" vertical="center"/>
    </xf>
    <xf numFmtId="0" fontId="12" fillId="0" borderId="0" xfId="2" applyFont="1" applyAlignment="1">
      <alignment horizontal="left" vertical="center"/>
    </xf>
    <xf numFmtId="179" fontId="12" fillId="0" borderId="4" xfId="2" applyNumberFormat="1" applyFont="1" applyFill="1" applyBorder="1" applyAlignment="1">
      <alignment horizontal="center" vertical="center"/>
    </xf>
    <xf numFmtId="20" fontId="12" fillId="0" borderId="29" xfId="2" applyNumberFormat="1" applyFont="1" applyFill="1" applyBorder="1" applyAlignment="1">
      <alignment horizontal="distributed" vertical="center"/>
    </xf>
    <xf numFmtId="0" fontId="12" fillId="0" borderId="29" xfId="2" applyFont="1" applyFill="1" applyBorder="1" applyAlignment="1">
      <alignment horizontal="distributed" vertical="center"/>
    </xf>
    <xf numFmtId="0" fontId="12" fillId="0" borderId="46" xfId="2" applyFont="1" applyFill="1" applyBorder="1" applyAlignment="1">
      <alignment horizontal="center" vertical="center"/>
    </xf>
    <xf numFmtId="0" fontId="10" fillId="0" borderId="0" xfId="2" applyFont="1" applyFill="1" applyBorder="1" applyAlignment="1">
      <alignment horizontal="left" vertical="center"/>
    </xf>
    <xf numFmtId="178" fontId="12" fillId="0" borderId="47" xfId="2" applyNumberFormat="1" applyFont="1" applyFill="1" applyBorder="1" applyAlignment="1">
      <alignment vertical="center"/>
    </xf>
    <xf numFmtId="178" fontId="12" fillId="0" borderId="15" xfId="2" applyNumberFormat="1" applyFont="1" applyFill="1" applyBorder="1" applyAlignment="1">
      <alignment vertical="center"/>
    </xf>
    <xf numFmtId="178" fontId="12" fillId="0" borderId="31" xfId="2" applyNumberFormat="1" applyFont="1" applyFill="1" applyBorder="1" applyAlignment="1">
      <alignment vertical="center"/>
    </xf>
    <xf numFmtId="178" fontId="12" fillId="0" borderId="6" xfId="2" applyNumberFormat="1" applyFont="1" applyFill="1" applyBorder="1" applyAlignment="1">
      <alignment vertical="center"/>
    </xf>
    <xf numFmtId="178" fontId="12" fillId="0" borderId="0" xfId="2" applyNumberFormat="1" applyFont="1" applyFill="1" applyBorder="1" applyAlignment="1">
      <alignment vertical="center"/>
    </xf>
    <xf numFmtId="178" fontId="12" fillId="0" borderId="29" xfId="2" applyNumberFormat="1" applyFont="1" applyFill="1" applyBorder="1" applyAlignment="1">
      <alignment vertical="center"/>
    </xf>
    <xf numFmtId="178" fontId="12" fillId="0" borderId="8" xfId="2" applyNumberFormat="1" applyFont="1" applyFill="1" applyBorder="1" applyAlignment="1">
      <alignment vertical="center"/>
    </xf>
    <xf numFmtId="178" fontId="12" fillId="0" borderId="9" xfId="2" applyNumberFormat="1" applyFont="1" applyFill="1" applyBorder="1" applyAlignment="1">
      <alignment vertical="center"/>
    </xf>
    <xf numFmtId="178" fontId="12" fillId="0" borderId="10" xfId="2" applyNumberFormat="1" applyFont="1" applyFill="1" applyBorder="1" applyAlignment="1">
      <alignment vertical="center"/>
    </xf>
    <xf numFmtId="178" fontId="12" fillId="0" borderId="5" xfId="2" applyNumberFormat="1" applyFont="1" applyFill="1" applyBorder="1" applyAlignment="1">
      <alignment vertical="center"/>
    </xf>
    <xf numFmtId="178" fontId="12" fillId="0" borderId="20" xfId="2" applyNumberFormat="1" applyFont="1" applyFill="1" applyBorder="1" applyAlignment="1">
      <alignment vertical="center"/>
    </xf>
    <xf numFmtId="178" fontId="12" fillId="0" borderId="2" xfId="2" applyNumberFormat="1" applyFont="1" applyFill="1" applyBorder="1" applyAlignment="1">
      <alignment vertical="center"/>
    </xf>
    <xf numFmtId="178" fontId="12" fillId="0" borderId="30" xfId="2" applyNumberFormat="1" applyFont="1" applyFill="1" applyBorder="1" applyAlignment="1">
      <alignment vertical="center"/>
    </xf>
    <xf numFmtId="178" fontId="12" fillId="0" borderId="21" xfId="2" applyNumberFormat="1" applyFont="1" applyFill="1" applyBorder="1" applyAlignment="1">
      <alignment vertical="center"/>
    </xf>
    <xf numFmtId="49" fontId="7" fillId="0" borderId="0" xfId="2" applyNumberFormat="1" applyFont="1" applyAlignment="1">
      <alignment horizontal="center" vertical="center"/>
    </xf>
    <xf numFmtId="56" fontId="5" fillId="0" borderId="0" xfId="2" applyNumberFormat="1" applyFont="1" applyBorder="1" applyAlignment="1">
      <alignment vertical="center"/>
    </xf>
    <xf numFmtId="177" fontId="15" fillId="0" borderId="4" xfId="3" applyNumberFormat="1" applyFont="1" applyFill="1" applyBorder="1" applyAlignment="1">
      <alignment vertical="center"/>
    </xf>
    <xf numFmtId="49" fontId="7" fillId="0" borderId="0" xfId="2" applyNumberFormat="1" applyFont="1" applyAlignment="1">
      <alignment horizontal="center" vertical="center"/>
    </xf>
    <xf numFmtId="49" fontId="9" fillId="0" borderId="0" xfId="2" applyNumberFormat="1" applyFont="1" applyBorder="1"/>
    <xf numFmtId="56" fontId="9" fillId="0" borderId="0" xfId="2" applyNumberFormat="1" applyFont="1" applyBorder="1" applyAlignment="1">
      <alignment vertical="center"/>
    </xf>
    <xf numFmtId="0" fontId="5" fillId="0" borderId="0" xfId="2" applyFont="1" applyAlignment="1">
      <alignment horizontal="right" vertical="center"/>
    </xf>
    <xf numFmtId="1" fontId="12" fillId="0" borderId="0" xfId="3" applyNumberFormat="1" applyFont="1" applyFill="1" applyBorder="1" applyAlignment="1">
      <alignment vertical="center"/>
    </xf>
    <xf numFmtId="176" fontId="13" fillId="0" borderId="0" xfId="3" applyNumberFormat="1" applyFont="1" applyFill="1" applyBorder="1" applyAlignment="1">
      <alignment vertical="center"/>
    </xf>
    <xf numFmtId="177" fontId="13" fillId="0" borderId="0" xfId="3" applyNumberFormat="1" applyFont="1" applyFill="1" applyBorder="1" applyAlignment="1">
      <alignment vertical="center"/>
    </xf>
    <xf numFmtId="178" fontId="12" fillId="0" borderId="0" xfId="2" applyNumberFormat="1" applyFont="1" applyFill="1" applyBorder="1" applyAlignment="1">
      <alignment horizontal="center" vertical="center"/>
    </xf>
    <xf numFmtId="0" fontId="20" fillId="0" borderId="0" xfId="2" applyFont="1" applyFill="1" applyBorder="1" applyAlignment="1">
      <alignment horizontal="left" vertical="center"/>
    </xf>
    <xf numFmtId="0" fontId="11" fillId="0" borderId="32" xfId="2" applyFont="1" applyFill="1" applyBorder="1" applyAlignment="1">
      <alignment horizontal="center" vertical="center"/>
    </xf>
    <xf numFmtId="178" fontId="12" fillId="0" borderId="50" xfId="2" applyNumberFormat="1" applyFont="1" applyFill="1" applyBorder="1" applyAlignment="1">
      <alignment horizontal="center" vertical="center"/>
    </xf>
    <xf numFmtId="178" fontId="20" fillId="0" borderId="4" xfId="2" applyNumberFormat="1" applyFont="1" applyFill="1" applyBorder="1" applyAlignment="1">
      <alignment horizontal="center" vertical="center"/>
    </xf>
    <xf numFmtId="178" fontId="12" fillId="0" borderId="1" xfId="2" applyNumberFormat="1" applyFont="1" applyFill="1" applyBorder="1" applyAlignment="1">
      <alignment horizontal="center" vertical="center"/>
    </xf>
    <xf numFmtId="178" fontId="12" fillId="0" borderId="4" xfId="2" applyNumberFormat="1" applyFont="1" applyFill="1" applyBorder="1" applyAlignment="1">
      <alignment horizontal="center" vertical="center"/>
    </xf>
    <xf numFmtId="0" fontId="12" fillId="0" borderId="51" xfId="2" applyFont="1" applyFill="1" applyBorder="1" applyAlignment="1">
      <alignment horizontal="center" vertical="center"/>
    </xf>
    <xf numFmtId="0" fontId="12" fillId="0" borderId="52" xfId="2" applyFont="1" applyFill="1" applyBorder="1" applyAlignment="1">
      <alignment horizontal="center" vertical="center"/>
    </xf>
    <xf numFmtId="0" fontId="12" fillId="0" borderId="49" xfId="2" applyFont="1" applyFill="1" applyBorder="1" applyAlignment="1">
      <alignment horizontal="center" vertical="center"/>
    </xf>
    <xf numFmtId="176" fontId="4" fillId="0" borderId="0" xfId="2" applyNumberFormat="1" applyFont="1"/>
    <xf numFmtId="0" fontId="4" fillId="0" borderId="0" xfId="2" applyFont="1"/>
    <xf numFmtId="0" fontId="4" fillId="0" borderId="0" xfId="2" applyFont="1" applyAlignment="1">
      <alignment vertical="center"/>
    </xf>
    <xf numFmtId="0" fontId="12" fillId="0" borderId="0" xfId="2" applyFont="1" applyFill="1" applyBorder="1" applyAlignment="1">
      <alignment horizontal="center" vertical="center"/>
    </xf>
    <xf numFmtId="1" fontId="12" fillId="0" borderId="3" xfId="2" applyNumberFormat="1" applyFont="1" applyFill="1" applyBorder="1" applyAlignment="1">
      <alignment horizontal="center" vertical="center"/>
    </xf>
    <xf numFmtId="177" fontId="12" fillId="0" borderId="4" xfId="2" applyNumberFormat="1" applyFont="1" applyFill="1" applyBorder="1" applyAlignment="1">
      <alignment horizontal="center" vertical="center"/>
    </xf>
    <xf numFmtId="0" fontId="12" fillId="0" borderId="9" xfId="2" applyFont="1" applyFill="1" applyBorder="1" applyAlignment="1">
      <alignment horizontal="center" vertical="center"/>
    </xf>
    <xf numFmtId="0" fontId="12" fillId="0" borderId="0" xfId="2" applyFont="1" applyFill="1" applyBorder="1" applyAlignment="1">
      <alignment horizontal="right" vertical="center"/>
    </xf>
    <xf numFmtId="0" fontId="14" fillId="0" borderId="0" xfId="2" applyFont="1"/>
    <xf numFmtId="0" fontId="14" fillId="0" borderId="0" xfId="2" applyFont="1" applyAlignment="1">
      <alignment vertical="center"/>
    </xf>
    <xf numFmtId="0" fontId="4" fillId="0" borderId="54" xfId="2" applyFont="1" applyBorder="1" applyAlignment="1">
      <alignment vertical="center"/>
    </xf>
    <xf numFmtId="0" fontId="0" fillId="0" borderId="0" xfId="0" applyAlignment="1">
      <alignment shrinkToFit="1"/>
    </xf>
    <xf numFmtId="49" fontId="5" fillId="0" borderId="0" xfId="2" applyNumberFormat="1" applyFont="1" applyBorder="1"/>
    <xf numFmtId="0" fontId="4" fillId="0" borderId="0" xfId="2" applyFont="1" applyAlignment="1">
      <alignment horizontal="right"/>
    </xf>
    <xf numFmtId="0" fontId="22" fillId="0" borderId="0" xfId="2" applyFont="1" applyFill="1" applyBorder="1" applyAlignment="1">
      <alignment horizontal="left" vertical="center"/>
    </xf>
    <xf numFmtId="0" fontId="20" fillId="0" borderId="0" xfId="2" applyFont="1" applyFill="1" applyBorder="1" applyAlignment="1">
      <alignment horizontal="center" vertical="center"/>
    </xf>
    <xf numFmtId="0" fontId="20" fillId="0" borderId="52" xfId="2" applyFont="1" applyFill="1" applyBorder="1" applyAlignment="1">
      <alignment horizontal="center" vertical="center"/>
    </xf>
    <xf numFmtId="0" fontId="23" fillId="0" borderId="0" xfId="2" applyFont="1" applyFill="1" applyBorder="1" applyAlignment="1">
      <alignment horizontal="center" vertical="center"/>
    </xf>
    <xf numFmtId="0" fontId="24" fillId="0" borderId="15" xfId="3" applyFont="1" applyFill="1" applyBorder="1" applyAlignment="1">
      <alignment vertical="center"/>
    </xf>
    <xf numFmtId="0" fontId="20" fillId="0" borderId="15" xfId="2" applyFont="1" applyFill="1" applyBorder="1" applyAlignment="1">
      <alignment horizontal="center" vertical="center"/>
    </xf>
    <xf numFmtId="0" fontId="20" fillId="0" borderId="6" xfId="2" applyFont="1" applyFill="1" applyBorder="1" applyAlignment="1">
      <alignment vertical="center"/>
    </xf>
    <xf numFmtId="20" fontId="20" fillId="0" borderId="0" xfId="2" applyNumberFormat="1" applyFont="1" applyFill="1" applyBorder="1" applyAlignment="1">
      <alignment vertical="center" shrinkToFit="1"/>
    </xf>
    <xf numFmtId="0" fontId="22" fillId="0" borderId="0" xfId="2" applyFont="1" applyFill="1" applyBorder="1" applyAlignment="1">
      <alignment vertical="center"/>
    </xf>
    <xf numFmtId="0" fontId="24" fillId="0" borderId="0" xfId="3" applyFont="1" applyFill="1" applyBorder="1" applyAlignment="1">
      <alignment vertical="center"/>
    </xf>
    <xf numFmtId="0" fontId="20" fillId="0" borderId="0" xfId="2" applyFont="1" applyFill="1" applyBorder="1" applyAlignment="1">
      <alignment horizontal="distributed" vertical="center"/>
    </xf>
    <xf numFmtId="0" fontId="20" fillId="0" borderId="52" xfId="2" applyFont="1" applyFill="1" applyBorder="1" applyAlignment="1">
      <alignment horizontal="left" vertical="center"/>
    </xf>
    <xf numFmtId="178" fontId="20" fillId="0" borderId="1" xfId="2" applyNumberFormat="1" applyFont="1" applyFill="1" applyBorder="1" applyAlignment="1">
      <alignment horizontal="center" vertical="center"/>
    </xf>
    <xf numFmtId="0" fontId="20" fillId="0" borderId="9" xfId="2" applyFont="1" applyFill="1" applyBorder="1" applyAlignment="1">
      <alignment horizontal="center" vertical="center"/>
    </xf>
    <xf numFmtId="0" fontId="20" fillId="0" borderId="49" xfId="2" applyFont="1" applyFill="1" applyBorder="1" applyAlignment="1">
      <alignment horizontal="center" vertical="center"/>
    </xf>
    <xf numFmtId="0" fontId="22" fillId="0" borderId="9" xfId="2" applyFont="1" applyFill="1" applyBorder="1" applyAlignment="1">
      <alignment vertical="center"/>
    </xf>
    <xf numFmtId="0" fontId="20" fillId="0" borderId="9" xfId="2" applyFont="1" applyFill="1" applyBorder="1" applyAlignment="1">
      <alignment horizontal="right" vertical="center"/>
    </xf>
    <xf numFmtId="0" fontId="20" fillId="0" borderId="49" xfId="2" applyFont="1" applyFill="1" applyBorder="1" applyAlignment="1">
      <alignment horizontal="right" vertical="center"/>
    </xf>
    <xf numFmtId="0" fontId="20" fillId="0" borderId="55" xfId="2" applyFont="1" applyFill="1" applyBorder="1" applyAlignment="1">
      <alignment horizontal="center" vertical="center" shrinkToFit="1"/>
    </xf>
    <xf numFmtId="0" fontId="20" fillId="0" borderId="56" xfId="2" applyFont="1" applyFill="1" applyBorder="1" applyAlignment="1">
      <alignment vertical="center"/>
    </xf>
    <xf numFmtId="0" fontId="25" fillId="0" borderId="54" xfId="2" applyFont="1" applyBorder="1" applyAlignment="1">
      <alignment vertical="center"/>
    </xf>
    <xf numFmtId="0" fontId="20" fillId="0" borderId="54" xfId="2" applyFont="1" applyFill="1" applyBorder="1" applyAlignment="1">
      <alignment horizontal="center" vertical="center"/>
    </xf>
    <xf numFmtId="0" fontId="22" fillId="0" borderId="15" xfId="2" applyFont="1" applyFill="1" applyBorder="1" applyAlignment="1">
      <alignment vertical="center"/>
    </xf>
    <xf numFmtId="0" fontId="20" fillId="0" borderId="0" xfId="2" applyFont="1" applyFill="1" applyBorder="1" applyAlignment="1">
      <alignment horizontal="right" vertical="center"/>
    </xf>
    <xf numFmtId="20" fontId="20" fillId="0" borderId="0" xfId="2" applyNumberFormat="1" applyFont="1" applyFill="1" applyBorder="1" applyAlignment="1">
      <alignment horizontal="distributed" vertical="center"/>
    </xf>
    <xf numFmtId="0" fontId="25" fillId="0" borderId="0" xfId="2" applyFont="1" applyBorder="1" applyAlignment="1">
      <alignment vertical="center"/>
    </xf>
    <xf numFmtId="0" fontId="25" fillId="0" borderId="52" xfId="2" applyFont="1" applyBorder="1" applyAlignment="1">
      <alignment vertical="center"/>
    </xf>
    <xf numFmtId="0" fontId="20" fillId="0" borderId="0" xfId="2" applyFont="1" applyFill="1" applyBorder="1" applyAlignment="1">
      <alignment vertical="center"/>
    </xf>
    <xf numFmtId="0" fontId="24" fillId="0" borderId="0" xfId="2" applyFont="1" applyFill="1" applyBorder="1" applyAlignment="1">
      <alignment horizontal="left" vertical="center"/>
    </xf>
    <xf numFmtId="20" fontId="20" fillId="0" borderId="52" xfId="2" applyNumberFormat="1" applyFont="1" applyFill="1" applyBorder="1" applyAlignment="1">
      <alignment horizontal="center" vertical="center"/>
    </xf>
    <xf numFmtId="0" fontId="20" fillId="0" borderId="48" xfId="2" applyFont="1" applyFill="1" applyBorder="1" applyAlignment="1">
      <alignment vertical="center"/>
    </xf>
    <xf numFmtId="0" fontId="25" fillId="0" borderId="9" xfId="2" applyFont="1" applyBorder="1" applyAlignment="1">
      <alignment vertical="center"/>
    </xf>
    <xf numFmtId="0" fontId="25" fillId="0" borderId="49" xfId="2" applyFont="1" applyBorder="1" applyAlignment="1">
      <alignment vertical="center"/>
    </xf>
    <xf numFmtId="20" fontId="20" fillId="0" borderId="0" xfId="2" applyNumberFormat="1" applyFont="1" applyFill="1" applyBorder="1" applyAlignment="1">
      <alignment horizontal="center" vertical="center"/>
    </xf>
    <xf numFmtId="0" fontId="25" fillId="0" borderId="0" xfId="2" applyFont="1" applyAlignment="1">
      <alignment vertical="center"/>
    </xf>
    <xf numFmtId="0" fontId="20" fillId="0" borderId="54" xfId="2" applyFont="1" applyFill="1" applyBorder="1" applyAlignment="1">
      <alignment horizontal="center" vertical="center" shrinkToFit="1"/>
    </xf>
    <xf numFmtId="0" fontId="20" fillId="0" borderId="34" xfId="2" applyFont="1" applyFill="1" applyBorder="1" applyAlignment="1">
      <alignment vertical="center"/>
    </xf>
    <xf numFmtId="1" fontId="14" fillId="0" borderId="3" xfId="3" applyNumberFormat="1" applyFont="1" applyFill="1" applyBorder="1" applyAlignment="1">
      <alignment vertical="center"/>
    </xf>
    <xf numFmtId="176" fontId="15" fillId="0" borderId="4" xfId="3" applyNumberFormat="1" applyFont="1" applyFill="1" applyBorder="1" applyAlignment="1">
      <alignment vertical="center"/>
    </xf>
    <xf numFmtId="178" fontId="14" fillId="0" borderId="4" xfId="2" applyNumberFormat="1" applyFont="1" applyFill="1" applyBorder="1" applyAlignment="1">
      <alignment horizontal="center" vertical="center"/>
    </xf>
    <xf numFmtId="0" fontId="27" fillId="0" borderId="0" xfId="2" applyFont="1" applyBorder="1" applyAlignment="1">
      <alignment vertical="center"/>
    </xf>
    <xf numFmtId="0" fontId="27" fillId="0" borderId="52" xfId="2" applyFont="1" applyBorder="1" applyAlignment="1">
      <alignment vertical="center"/>
    </xf>
    <xf numFmtId="0" fontId="14" fillId="0" borderId="0" xfId="2" applyFont="1" applyFill="1" applyBorder="1" applyAlignment="1">
      <alignment horizontal="center" vertical="center"/>
    </xf>
    <xf numFmtId="0" fontId="14" fillId="0" borderId="0" xfId="2" applyFont="1" applyFill="1" applyBorder="1" applyAlignment="1">
      <alignment vertical="center"/>
    </xf>
    <xf numFmtId="0" fontId="15" fillId="0" borderId="0" xfId="2" applyFont="1" applyFill="1" applyBorder="1" applyAlignment="1">
      <alignment horizontal="left" vertical="center"/>
    </xf>
    <xf numFmtId="0" fontId="14" fillId="0" borderId="0" xfId="2" applyFont="1" applyFill="1" applyBorder="1" applyAlignment="1">
      <alignment horizontal="right" vertical="center"/>
    </xf>
    <xf numFmtId="0" fontId="14" fillId="0" borderId="6" xfId="2" applyFont="1" applyFill="1" applyBorder="1" applyAlignment="1">
      <alignment vertical="center"/>
    </xf>
    <xf numFmtId="1" fontId="14" fillId="0" borderId="3" xfId="2" applyNumberFormat="1" applyFont="1" applyFill="1" applyBorder="1" applyAlignment="1">
      <alignment horizontal="center" vertical="center"/>
    </xf>
    <xf numFmtId="176" fontId="14" fillId="0" borderId="4" xfId="2" applyNumberFormat="1" applyFont="1" applyFill="1" applyBorder="1" applyAlignment="1">
      <alignment horizontal="center" vertical="center"/>
    </xf>
    <xf numFmtId="0" fontId="14" fillId="0" borderId="0" xfId="2" applyFont="1" applyFill="1" applyBorder="1" applyAlignment="1">
      <alignment horizontal="left" vertical="center"/>
    </xf>
    <xf numFmtId="0" fontId="16" fillId="0" borderId="0" xfId="2" applyFont="1" applyFill="1" applyBorder="1" applyAlignment="1">
      <alignment vertical="center"/>
    </xf>
    <xf numFmtId="20" fontId="14" fillId="0" borderId="0" xfId="2" applyNumberFormat="1" applyFont="1" applyFill="1" applyBorder="1" applyAlignment="1">
      <alignment horizontal="center" vertical="center"/>
    </xf>
    <xf numFmtId="1" fontId="14" fillId="0" borderId="18" xfId="3" applyNumberFormat="1" applyFont="1" applyFill="1" applyBorder="1" applyAlignment="1">
      <alignment vertical="center"/>
    </xf>
    <xf numFmtId="176" fontId="15" fillId="0" borderId="19" xfId="3" applyNumberFormat="1" applyFont="1" applyFill="1" applyBorder="1" applyAlignment="1">
      <alignment vertical="center"/>
    </xf>
    <xf numFmtId="177" fontId="15" fillId="0" borderId="19" xfId="3" applyNumberFormat="1" applyFont="1" applyFill="1" applyBorder="1" applyAlignment="1">
      <alignment vertical="center"/>
    </xf>
    <xf numFmtId="178" fontId="14" fillId="0" borderId="53" xfId="2" applyNumberFormat="1" applyFont="1" applyFill="1" applyBorder="1" applyAlignment="1">
      <alignment horizontal="center" vertical="center"/>
    </xf>
    <xf numFmtId="0" fontId="14" fillId="0" borderId="53"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21" xfId="2" applyFont="1" applyFill="1" applyBorder="1" applyAlignment="1">
      <alignment vertical="center"/>
    </xf>
    <xf numFmtId="1" fontId="20" fillId="0" borderId="3" xfId="2" applyNumberFormat="1" applyFont="1" applyFill="1" applyBorder="1" applyAlignment="1">
      <alignment horizontal="center" vertical="center"/>
    </xf>
    <xf numFmtId="176" fontId="20" fillId="0" borderId="4" xfId="2" applyNumberFormat="1" applyFont="1" applyFill="1" applyBorder="1" applyAlignment="1">
      <alignment horizontal="center" vertical="center"/>
    </xf>
    <xf numFmtId="177" fontId="20" fillId="0" borderId="4" xfId="2" applyNumberFormat="1" applyFont="1" applyFill="1" applyBorder="1" applyAlignment="1">
      <alignment horizontal="center" vertical="center"/>
    </xf>
    <xf numFmtId="178" fontId="20" fillId="0" borderId="57" xfId="2" applyNumberFormat="1" applyFont="1" applyFill="1" applyBorder="1" applyAlignment="1">
      <alignment horizontal="center" vertical="center"/>
    </xf>
    <xf numFmtId="0" fontId="20" fillId="0" borderId="57" xfId="2" applyFont="1" applyFill="1" applyBorder="1" applyAlignment="1">
      <alignment horizontal="center" vertical="center"/>
    </xf>
    <xf numFmtId="1" fontId="12" fillId="0" borderId="17" xfId="3" applyNumberFormat="1" applyFont="1" applyFill="1" applyBorder="1" applyAlignment="1">
      <alignment vertical="center"/>
    </xf>
    <xf numFmtId="176" fontId="13" fillId="0" borderId="58" xfId="3" applyNumberFormat="1" applyFont="1" applyFill="1" applyBorder="1" applyAlignment="1">
      <alignment vertical="center"/>
    </xf>
    <xf numFmtId="177" fontId="13" fillId="0" borderId="58" xfId="3" applyNumberFormat="1" applyFont="1" applyFill="1" applyBorder="1" applyAlignment="1">
      <alignment vertical="center"/>
    </xf>
    <xf numFmtId="178" fontId="20" fillId="0" borderId="58" xfId="2" applyNumberFormat="1" applyFont="1" applyFill="1" applyBorder="1" applyAlignment="1">
      <alignment horizontal="center" vertical="center"/>
    </xf>
    <xf numFmtId="0" fontId="25" fillId="0" borderId="15" xfId="2" applyFont="1" applyBorder="1" applyAlignment="1">
      <alignment vertical="center"/>
    </xf>
    <xf numFmtId="0" fontId="25" fillId="0" borderId="59" xfId="2" applyFont="1" applyBorder="1" applyAlignment="1">
      <alignment vertical="center"/>
    </xf>
    <xf numFmtId="0" fontId="20" fillId="0" borderId="15" xfId="2" applyFont="1" applyFill="1" applyBorder="1" applyAlignment="1">
      <alignment vertical="center"/>
    </xf>
    <xf numFmtId="0" fontId="24" fillId="0" borderId="15" xfId="2" applyFont="1" applyFill="1" applyBorder="1" applyAlignment="1">
      <alignment horizontal="left" vertical="center"/>
    </xf>
    <xf numFmtId="0" fontId="20" fillId="0" borderId="15" xfId="2" applyFont="1" applyFill="1" applyBorder="1" applyAlignment="1">
      <alignment horizontal="right" vertical="center"/>
    </xf>
    <xf numFmtId="178" fontId="20" fillId="0" borderId="60" xfId="2" applyNumberFormat="1" applyFont="1" applyFill="1" applyBorder="1" applyAlignment="1">
      <alignment horizontal="center" vertical="center"/>
    </xf>
    <xf numFmtId="0" fontId="20" fillId="0" borderId="60" xfId="2" applyFont="1" applyFill="1" applyBorder="1" applyAlignment="1">
      <alignment horizontal="center" vertical="center"/>
    </xf>
    <xf numFmtId="1" fontId="14" fillId="0" borderId="14" xfId="3" applyNumberFormat="1" applyFont="1" applyFill="1" applyBorder="1" applyAlignment="1">
      <alignment vertical="center"/>
    </xf>
    <xf numFmtId="176" fontId="15" fillId="0" borderId="1" xfId="3" applyNumberFormat="1" applyFont="1" applyFill="1" applyBorder="1" applyAlignment="1">
      <alignment vertical="center"/>
    </xf>
    <xf numFmtId="178" fontId="14" fillId="0" borderId="60" xfId="2" applyNumberFormat="1" applyFont="1" applyFill="1" applyBorder="1" applyAlignment="1">
      <alignment horizontal="center" vertical="center"/>
    </xf>
    <xf numFmtId="0" fontId="14" fillId="0" borderId="60" xfId="2" applyFont="1" applyFill="1" applyBorder="1" applyAlignment="1">
      <alignment horizontal="center" vertical="center"/>
    </xf>
    <xf numFmtId="0" fontId="14" fillId="0" borderId="9" xfId="2" applyFont="1" applyFill="1" applyBorder="1" applyAlignment="1">
      <alignment horizontal="center" vertical="center"/>
    </xf>
    <xf numFmtId="177" fontId="12" fillId="0" borderId="58" xfId="2" applyNumberFormat="1" applyFont="1" applyFill="1" applyBorder="1" applyAlignment="1">
      <alignment vertical="center"/>
    </xf>
    <xf numFmtId="178" fontId="12" fillId="0" borderId="58" xfId="2" applyNumberFormat="1" applyFont="1" applyFill="1" applyBorder="1" applyAlignment="1">
      <alignment horizontal="center" vertical="center"/>
    </xf>
    <xf numFmtId="0" fontId="12" fillId="0" borderId="15" xfId="2" applyFont="1" applyFill="1" applyBorder="1" applyAlignment="1">
      <alignment horizontal="center" vertical="center"/>
    </xf>
    <xf numFmtId="0" fontId="12" fillId="0" borderId="59" xfId="2" applyFont="1" applyFill="1" applyBorder="1" applyAlignment="1">
      <alignment horizontal="center" vertical="center"/>
    </xf>
    <xf numFmtId="0" fontId="11" fillId="0" borderId="15" xfId="2" applyFont="1" applyFill="1" applyBorder="1" applyAlignment="1">
      <alignment horizontal="center" vertical="center"/>
    </xf>
    <xf numFmtId="0" fontId="13" fillId="0" borderId="15" xfId="3" applyFont="1" applyFill="1" applyBorder="1" applyAlignment="1">
      <alignment vertical="center"/>
    </xf>
    <xf numFmtId="0" fontId="13" fillId="0" borderId="15" xfId="3" applyFont="1" applyFill="1" applyBorder="1" applyAlignment="1">
      <alignment horizontal="center" vertical="center"/>
    </xf>
    <xf numFmtId="178" fontId="12" fillId="0" borderId="4" xfId="2" applyNumberFormat="1" applyFont="1" applyBorder="1" applyAlignment="1">
      <alignment horizontal="center" vertical="center"/>
    </xf>
    <xf numFmtId="20" fontId="12" fillId="0" borderId="0" xfId="2" applyNumberFormat="1" applyFont="1" applyAlignment="1">
      <alignment horizontal="distributed" vertical="center"/>
    </xf>
    <xf numFmtId="0" fontId="12" fillId="0" borderId="52" xfId="2" applyFont="1" applyBorder="1" applyAlignment="1">
      <alignment horizontal="center" vertical="center"/>
    </xf>
    <xf numFmtId="0" fontId="20" fillId="0" borderId="0" xfId="2" applyFont="1" applyAlignment="1">
      <alignment horizontal="left" vertical="center"/>
    </xf>
    <xf numFmtId="20" fontId="20" fillId="0" borderId="0" xfId="2" applyNumberFormat="1" applyFont="1" applyAlignment="1">
      <alignment vertical="center" shrinkToFit="1"/>
    </xf>
    <xf numFmtId="0" fontId="20" fillId="0" borderId="56" xfId="2" applyFont="1" applyBorder="1" applyAlignment="1">
      <alignment vertical="center"/>
    </xf>
    <xf numFmtId="0" fontId="20" fillId="0" borderId="55" xfId="2" applyFont="1" applyBorder="1" applyAlignment="1">
      <alignment horizontal="center" vertical="center" shrinkToFit="1"/>
    </xf>
    <xf numFmtId="0" fontId="22" fillId="0" borderId="0" xfId="2" applyFont="1" applyFill="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11" fillId="0" borderId="67" xfId="2" applyFont="1" applyFill="1" applyBorder="1" applyAlignment="1">
      <alignment horizontal="center" vertical="center"/>
    </xf>
    <xf numFmtId="0" fontId="20" fillId="0" borderId="54" xfId="2" applyFont="1" applyBorder="1" applyAlignment="1">
      <alignment horizontal="center" vertical="center" shrinkToFit="1"/>
    </xf>
    <xf numFmtId="0" fontId="20" fillId="0" borderId="34" xfId="2" applyFont="1" applyBorder="1" applyAlignment="1">
      <alignment vertical="center"/>
    </xf>
    <xf numFmtId="0" fontId="11" fillId="0" borderId="17" xfId="2" applyFont="1" applyFill="1" applyBorder="1" applyAlignment="1">
      <alignment horizontal="center" vertical="center"/>
    </xf>
    <xf numFmtId="176" fontId="12" fillId="0" borderId="58" xfId="2" applyNumberFormat="1" applyFont="1" applyFill="1" applyBorder="1" applyAlignment="1">
      <alignment horizontal="center" vertical="center"/>
    </xf>
    <xf numFmtId="0" fontId="13" fillId="0" borderId="34" xfId="3" applyFont="1" applyFill="1" applyBorder="1" applyAlignment="1">
      <alignment vertical="center"/>
    </xf>
    <xf numFmtId="0" fontId="14" fillId="0" borderId="62" xfId="2" applyFont="1" applyBorder="1" applyAlignment="1">
      <alignment horizontal="left"/>
    </xf>
    <xf numFmtId="0" fontId="0" fillId="0" borderId="63" xfId="0" applyBorder="1" applyAlignment="1">
      <alignment horizontal="left"/>
    </xf>
    <xf numFmtId="0" fontId="0" fillId="0" borderId="65" xfId="0" applyBorder="1" applyAlignment="1">
      <alignment horizontal="left"/>
    </xf>
    <xf numFmtId="0" fontId="26" fillId="0" borderId="2" xfId="0" applyFont="1" applyBorder="1" applyAlignment="1">
      <alignment vertical="center"/>
    </xf>
    <xf numFmtId="56" fontId="21" fillId="0" borderId="0" xfId="2" applyNumberFormat="1" applyFont="1" applyBorder="1" applyAlignment="1">
      <alignment vertical="center" shrinkToFit="1"/>
    </xf>
    <xf numFmtId="0" fontId="2" fillId="0" borderId="0" xfId="0" applyFont="1" applyAlignment="1">
      <alignment vertical="center" shrinkToFit="1"/>
    </xf>
    <xf numFmtId="0" fontId="20" fillId="0" borderId="62" xfId="2" applyFont="1" applyBorder="1" applyAlignment="1">
      <alignment horizontal="left" vertical="center" wrapText="1"/>
    </xf>
    <xf numFmtId="0" fontId="2" fillId="0" borderId="63" xfId="0" applyFont="1" applyBorder="1" applyAlignment="1">
      <alignment horizontal="left" vertical="center" wrapText="1"/>
    </xf>
    <xf numFmtId="0" fontId="2" fillId="0" borderId="64" xfId="0" applyFont="1" applyBorder="1" applyAlignment="1">
      <alignment horizontal="left" vertical="center" wrapText="1"/>
    </xf>
    <xf numFmtId="0" fontId="20" fillId="0" borderId="62" xfId="2" applyFont="1" applyBorder="1" applyAlignment="1">
      <alignment horizontal="left" vertical="top" wrapText="1"/>
    </xf>
    <xf numFmtId="0" fontId="2" fillId="0" borderId="63" xfId="0" applyFont="1" applyBorder="1" applyAlignment="1">
      <alignment horizontal="left" vertical="top"/>
    </xf>
    <xf numFmtId="0" fontId="2" fillId="0" borderId="64" xfId="0" applyFont="1" applyBorder="1" applyAlignment="1">
      <alignment horizontal="left" vertical="top"/>
    </xf>
    <xf numFmtId="0" fontId="2" fillId="0" borderId="9" xfId="0" applyFont="1" applyBorder="1" applyAlignment="1">
      <alignment vertical="center"/>
    </xf>
    <xf numFmtId="0" fontId="2" fillId="0" borderId="63" xfId="0" applyFont="1" applyBorder="1" applyAlignment="1">
      <alignment horizontal="left" vertical="top" wrapText="1"/>
    </xf>
    <xf numFmtId="0" fontId="2" fillId="0" borderId="64" xfId="0" applyFont="1" applyBorder="1" applyAlignment="1">
      <alignment horizontal="left" vertical="top" wrapText="1"/>
    </xf>
    <xf numFmtId="0" fontId="22" fillId="0" borderId="0" xfId="2" applyFont="1" applyFill="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26" fillId="0" borderId="9" xfId="0" applyFont="1" applyBorder="1" applyAlignment="1">
      <alignment vertical="center"/>
    </xf>
    <xf numFmtId="0" fontId="20" fillId="0" borderId="62" xfId="0" applyFont="1" applyBorder="1" applyAlignment="1">
      <alignment horizontal="left" vertical="top" wrapText="1"/>
    </xf>
    <xf numFmtId="0" fontId="29" fillId="0" borderId="63" xfId="0" applyFont="1" applyBorder="1" applyAlignment="1">
      <alignment horizontal="left" vertical="top"/>
    </xf>
    <xf numFmtId="0" fontId="29" fillId="0" borderId="64" xfId="0" applyFont="1" applyBorder="1" applyAlignment="1">
      <alignment horizontal="left" vertical="top"/>
    </xf>
    <xf numFmtId="0" fontId="20" fillId="0" borderId="62" xfId="0" applyFont="1" applyBorder="1" applyAlignment="1">
      <alignment horizontal="left" vertical="center" wrapText="1"/>
    </xf>
    <xf numFmtId="0" fontId="20" fillId="0" borderId="63" xfId="0" applyFont="1" applyBorder="1" applyAlignment="1">
      <alignment horizontal="left" vertical="center" wrapText="1"/>
    </xf>
    <xf numFmtId="0" fontId="20" fillId="0" borderId="64" xfId="0" applyFont="1" applyBorder="1" applyAlignment="1">
      <alignment horizontal="left" vertical="center" wrapText="1"/>
    </xf>
    <xf numFmtId="0" fontId="2" fillId="0" borderId="0" xfId="0" applyFont="1" applyBorder="1" applyAlignment="1">
      <alignment vertical="center"/>
    </xf>
    <xf numFmtId="0" fontId="22" fillId="3" borderId="61" xfId="2" applyFont="1" applyFill="1" applyBorder="1" applyAlignment="1">
      <alignment horizontal="center" vertical="center"/>
    </xf>
    <xf numFmtId="0" fontId="28" fillId="3" borderId="62" xfId="0" applyFont="1" applyFill="1" applyBorder="1" applyAlignment="1">
      <alignment horizontal="center" vertical="center"/>
    </xf>
    <xf numFmtId="0" fontId="20" fillId="0" borderId="66" xfId="2" applyFont="1" applyBorder="1" applyAlignment="1">
      <alignment horizontal="left" vertical="center" wrapText="1"/>
    </xf>
    <xf numFmtId="0" fontId="29" fillId="0" borderId="63" xfId="0" applyFont="1" applyBorder="1" applyAlignment="1">
      <alignment horizontal="left" vertical="center" wrapText="1"/>
    </xf>
    <xf numFmtId="0" fontId="29" fillId="0" borderId="64" xfId="0" applyFont="1" applyBorder="1" applyAlignment="1">
      <alignment horizontal="left" vertical="center" wrapText="1"/>
    </xf>
    <xf numFmtId="0" fontId="29" fillId="0" borderId="63" xfId="0" applyFont="1" applyBorder="1" applyAlignment="1">
      <alignment horizontal="left" vertical="top" wrapText="1"/>
    </xf>
    <xf numFmtId="0" fontId="29" fillId="0" borderId="64" xfId="0" applyFont="1" applyBorder="1" applyAlignment="1">
      <alignment horizontal="left" vertical="top" wrapText="1"/>
    </xf>
    <xf numFmtId="0" fontId="20" fillId="0" borderId="63" xfId="0" applyFont="1" applyBorder="1" applyAlignment="1">
      <alignment horizontal="left" vertical="center"/>
    </xf>
    <xf numFmtId="0" fontId="20" fillId="0" borderId="64" xfId="0" applyFont="1" applyBorder="1" applyAlignment="1">
      <alignment horizontal="left" vertical="center"/>
    </xf>
    <xf numFmtId="49" fontId="7" fillId="0" borderId="0" xfId="2" applyNumberFormat="1" applyFont="1" applyAlignment="1">
      <alignment horizontal="center" vertical="center"/>
    </xf>
    <xf numFmtId="0" fontId="10" fillId="3" borderId="23" xfId="2" applyFont="1" applyFill="1" applyBorder="1" applyAlignment="1">
      <alignment horizontal="center" vertical="center" textRotation="255"/>
    </xf>
    <xf numFmtId="0" fontId="10" fillId="3" borderId="25" xfId="2" applyFont="1" applyFill="1" applyBorder="1" applyAlignment="1">
      <alignment horizontal="center" vertical="center" textRotation="255"/>
    </xf>
    <xf numFmtId="0" fontId="10" fillId="3" borderId="24" xfId="2" applyFont="1" applyFill="1" applyBorder="1" applyAlignment="1">
      <alignment horizontal="center" vertical="center"/>
    </xf>
    <xf numFmtId="0" fontId="10" fillId="3" borderId="26" xfId="2" applyFont="1" applyFill="1" applyBorder="1" applyAlignment="1">
      <alignment horizontal="center" vertical="center"/>
    </xf>
    <xf numFmtId="177" fontId="10" fillId="3" borderId="24" xfId="2" applyNumberFormat="1" applyFont="1" applyFill="1" applyBorder="1" applyAlignment="1">
      <alignment horizontal="center" vertical="center" wrapText="1"/>
    </xf>
    <xf numFmtId="177" fontId="10" fillId="3" borderId="26" xfId="2" applyNumberFormat="1" applyFont="1" applyFill="1" applyBorder="1" applyAlignment="1">
      <alignment horizontal="center" vertical="center" wrapText="1"/>
    </xf>
    <xf numFmtId="178" fontId="10" fillId="3" borderId="24" xfId="2" applyNumberFormat="1" applyFont="1" applyFill="1" applyBorder="1" applyAlignment="1">
      <alignment horizontal="center" vertical="center"/>
    </xf>
    <xf numFmtId="178" fontId="10" fillId="3" borderId="26" xfId="2" applyNumberFormat="1" applyFont="1" applyFill="1" applyBorder="1" applyAlignment="1">
      <alignment horizontal="center" vertical="center"/>
    </xf>
    <xf numFmtId="0" fontId="10" fillId="3" borderId="36" xfId="2" applyFont="1" applyFill="1" applyBorder="1" applyAlignment="1">
      <alignment horizontal="center" vertical="center"/>
    </xf>
    <xf numFmtId="0" fontId="10" fillId="3" borderId="43" xfId="2" applyFont="1" applyFill="1" applyBorder="1" applyAlignment="1">
      <alignment horizontal="center" vertical="center"/>
    </xf>
    <xf numFmtId="0" fontId="10" fillId="3" borderId="35" xfId="2" applyFont="1" applyFill="1" applyBorder="1" applyAlignment="1">
      <alignment horizontal="center" vertical="center"/>
    </xf>
    <xf numFmtId="0" fontId="10" fillId="3" borderId="45" xfId="2" applyFont="1" applyFill="1" applyBorder="1" applyAlignment="1">
      <alignment horizontal="center" vertical="center"/>
    </xf>
    <xf numFmtId="0" fontId="10" fillId="3" borderId="42" xfId="2" applyFont="1" applyFill="1" applyBorder="1" applyAlignment="1">
      <alignment horizontal="center" vertical="center"/>
    </xf>
    <xf numFmtId="0" fontId="10" fillId="3" borderId="37" xfId="2" applyFont="1" applyFill="1" applyBorder="1" applyAlignment="1">
      <alignment horizontal="center" vertical="center"/>
    </xf>
    <xf numFmtId="0" fontId="10" fillId="3" borderId="44" xfId="2" applyFont="1" applyFill="1" applyBorder="1" applyAlignment="1">
      <alignment horizontal="center" vertical="center"/>
    </xf>
    <xf numFmtId="0" fontId="10" fillId="3" borderId="38" xfId="2" applyFont="1" applyFill="1" applyBorder="1" applyAlignment="1">
      <alignment horizontal="center" vertical="center"/>
    </xf>
    <xf numFmtId="0" fontId="10" fillId="2" borderId="23" xfId="2" applyFont="1" applyFill="1" applyBorder="1" applyAlignment="1">
      <alignment horizontal="center" vertical="center" textRotation="255"/>
    </xf>
    <xf numFmtId="0" fontId="10" fillId="2" borderId="25" xfId="2" applyFont="1" applyFill="1" applyBorder="1" applyAlignment="1">
      <alignment horizontal="center" vertical="center" textRotation="255"/>
    </xf>
    <xf numFmtId="0" fontId="10" fillId="2" borderId="24" xfId="2" applyFont="1" applyFill="1" applyBorder="1" applyAlignment="1">
      <alignment horizontal="center" vertical="center"/>
    </xf>
    <xf numFmtId="0" fontId="10" fillId="2" borderId="26" xfId="2" applyFont="1" applyFill="1" applyBorder="1" applyAlignment="1">
      <alignment horizontal="center" vertical="center"/>
    </xf>
    <xf numFmtId="177" fontId="10" fillId="2" borderId="24" xfId="2" applyNumberFormat="1" applyFont="1" applyFill="1" applyBorder="1" applyAlignment="1">
      <alignment horizontal="center" vertical="center" wrapText="1"/>
    </xf>
    <xf numFmtId="177" fontId="10" fillId="2" borderId="26" xfId="2" applyNumberFormat="1" applyFont="1" applyFill="1" applyBorder="1" applyAlignment="1">
      <alignment horizontal="center" vertical="center" wrapText="1"/>
    </xf>
    <xf numFmtId="178" fontId="10" fillId="2" borderId="39" xfId="2" applyNumberFormat="1" applyFont="1" applyFill="1" applyBorder="1" applyAlignment="1">
      <alignment horizontal="center" vertical="center"/>
    </xf>
    <xf numFmtId="178" fontId="10" fillId="2" borderId="27" xfId="2" applyNumberFormat="1" applyFont="1" applyFill="1" applyBorder="1" applyAlignment="1">
      <alignment horizontal="center" vertical="center"/>
    </xf>
    <xf numFmtId="0" fontId="10" fillId="2" borderId="40" xfId="2" applyFont="1" applyFill="1" applyBorder="1" applyAlignment="1">
      <alignment horizontal="center" vertical="center"/>
    </xf>
    <xf numFmtId="0" fontId="10" fillId="2" borderId="41" xfId="2" applyFont="1" applyFill="1" applyBorder="1" applyAlignment="1">
      <alignment horizontal="center" vertical="center"/>
    </xf>
    <xf numFmtId="0" fontId="10" fillId="2" borderId="28" xfId="2" applyFont="1" applyFill="1" applyBorder="1" applyAlignment="1">
      <alignment horizontal="center" vertical="center"/>
    </xf>
    <xf numFmtId="0" fontId="10" fillId="2" borderId="22" xfId="2" applyFont="1" applyFill="1" applyBorder="1" applyAlignment="1">
      <alignment horizontal="center" vertical="center"/>
    </xf>
    <xf numFmtId="0" fontId="10" fillId="2" borderId="36" xfId="2" applyFont="1" applyFill="1" applyBorder="1" applyAlignment="1">
      <alignment horizontal="center" vertical="center"/>
    </xf>
    <xf numFmtId="0" fontId="10" fillId="2" borderId="37" xfId="2" applyFont="1" applyFill="1" applyBorder="1" applyAlignment="1">
      <alignment horizontal="center" vertical="center"/>
    </xf>
    <xf numFmtId="0" fontId="10" fillId="2" borderId="35" xfId="2" applyFont="1" applyFill="1" applyBorder="1" applyAlignment="1">
      <alignment horizontal="center" vertical="center"/>
    </xf>
    <xf numFmtId="0" fontId="10" fillId="2" borderId="38" xfId="2" applyFont="1" applyFill="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0" fillId="2" borderId="42" xfId="2" applyFont="1" applyFill="1" applyBorder="1" applyAlignment="1">
      <alignment horizontal="center" vertical="center"/>
    </xf>
    <xf numFmtId="0" fontId="10" fillId="2" borderId="43" xfId="2" applyFont="1" applyFill="1" applyBorder="1" applyAlignment="1">
      <alignment horizontal="center" vertical="center"/>
    </xf>
    <xf numFmtId="0" fontId="10" fillId="2" borderId="44" xfId="2" applyFont="1" applyFill="1" applyBorder="1" applyAlignment="1">
      <alignment horizontal="center" vertical="center"/>
    </xf>
    <xf numFmtId="0" fontId="10" fillId="2" borderId="45" xfId="2" applyFont="1" applyFill="1" applyBorder="1" applyAlignment="1">
      <alignment horizontal="center" vertical="center"/>
    </xf>
    <xf numFmtId="0" fontId="0" fillId="0" borderId="0" xfId="0" applyAlignment="1">
      <alignment vertical="center" wrapText="1"/>
    </xf>
    <xf numFmtId="0" fontId="0" fillId="0" borderId="6" xfId="0" applyBorder="1" applyAlignment="1">
      <alignment vertical="center" wrapText="1"/>
    </xf>
  </cellXfs>
  <cellStyles count="4">
    <cellStyle name="標準" xfId="0" builtinId="0"/>
    <cellStyle name="標準 2" xfId="1" xr:uid="{00000000-0005-0000-0000-000001000000}"/>
    <cellStyle name="標準 3" xfId="3" xr:uid="{00000000-0005-0000-0000-000002000000}"/>
    <cellStyle name="標準_kiyokoBLT1" xfId="2" xr:uid="{00000000-0005-0000-0000-000003000000}"/>
  </cellStyles>
  <dxfs count="22">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139</xdr:row>
      <xdr:rowOff>0</xdr:rowOff>
    </xdr:from>
    <xdr:to>
      <xdr:col>12</xdr:col>
      <xdr:colOff>0</xdr:colOff>
      <xdr:row>139</xdr:row>
      <xdr:rowOff>0</xdr:rowOff>
    </xdr:to>
    <xdr:sp macro="" textlink="">
      <xdr:nvSpPr>
        <xdr:cNvPr id="2" name="Rectangle 1">
          <a:extLst>
            <a:ext uri="{FF2B5EF4-FFF2-40B4-BE49-F238E27FC236}">
              <a16:creationId xmlns:a16="http://schemas.microsoft.com/office/drawing/2014/main" id="{5EE19630-AE75-4630-9E74-863FA345C2BC}"/>
            </a:ext>
          </a:extLst>
        </xdr:cNvPr>
        <xdr:cNvSpPr>
          <a:spLocks noChangeArrowheads="1"/>
        </xdr:cNvSpPr>
      </xdr:nvSpPr>
      <xdr:spPr bwMode="auto">
        <a:xfrm>
          <a:off x="0" y="377190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139</xdr:row>
      <xdr:rowOff>0</xdr:rowOff>
    </xdr:from>
    <xdr:to>
      <xdr:col>12</xdr:col>
      <xdr:colOff>0</xdr:colOff>
      <xdr:row>139</xdr:row>
      <xdr:rowOff>0</xdr:rowOff>
    </xdr:to>
    <xdr:sp macro="" textlink="">
      <xdr:nvSpPr>
        <xdr:cNvPr id="3" name="Rectangle 1">
          <a:extLst>
            <a:ext uri="{FF2B5EF4-FFF2-40B4-BE49-F238E27FC236}">
              <a16:creationId xmlns:a16="http://schemas.microsoft.com/office/drawing/2014/main" id="{7E9A3FFE-C409-41A0-B960-612460BF297F}"/>
            </a:ext>
          </a:extLst>
        </xdr:cNvPr>
        <xdr:cNvSpPr>
          <a:spLocks noChangeArrowheads="1"/>
        </xdr:cNvSpPr>
      </xdr:nvSpPr>
      <xdr:spPr bwMode="auto">
        <a:xfrm>
          <a:off x="0" y="377190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139</xdr:row>
      <xdr:rowOff>0</xdr:rowOff>
    </xdr:from>
    <xdr:to>
      <xdr:col>12</xdr:col>
      <xdr:colOff>0</xdr:colOff>
      <xdr:row>139</xdr:row>
      <xdr:rowOff>0</xdr:rowOff>
    </xdr:to>
    <xdr:sp macro="" textlink="">
      <xdr:nvSpPr>
        <xdr:cNvPr id="4" name="Rectangle 1">
          <a:extLst>
            <a:ext uri="{FF2B5EF4-FFF2-40B4-BE49-F238E27FC236}">
              <a16:creationId xmlns:a16="http://schemas.microsoft.com/office/drawing/2014/main" id="{E259235A-639F-4140-A683-B307E058F8E8}"/>
            </a:ext>
          </a:extLst>
        </xdr:cNvPr>
        <xdr:cNvSpPr>
          <a:spLocks noChangeArrowheads="1"/>
        </xdr:cNvSpPr>
      </xdr:nvSpPr>
      <xdr:spPr bwMode="auto">
        <a:xfrm>
          <a:off x="0" y="377190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139</xdr:row>
      <xdr:rowOff>0</xdr:rowOff>
    </xdr:from>
    <xdr:to>
      <xdr:col>12</xdr:col>
      <xdr:colOff>0</xdr:colOff>
      <xdr:row>139</xdr:row>
      <xdr:rowOff>0</xdr:rowOff>
    </xdr:to>
    <xdr:sp macro="" textlink="">
      <xdr:nvSpPr>
        <xdr:cNvPr id="5" name="Rectangle 1">
          <a:extLst>
            <a:ext uri="{FF2B5EF4-FFF2-40B4-BE49-F238E27FC236}">
              <a16:creationId xmlns:a16="http://schemas.microsoft.com/office/drawing/2014/main" id="{B1BA628A-4FD8-4F0D-A86A-153F5F9F04B5}"/>
            </a:ext>
          </a:extLst>
        </xdr:cNvPr>
        <xdr:cNvSpPr>
          <a:spLocks noChangeArrowheads="1"/>
        </xdr:cNvSpPr>
      </xdr:nvSpPr>
      <xdr:spPr bwMode="auto">
        <a:xfrm>
          <a:off x="0" y="377190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140</xdr:row>
      <xdr:rowOff>0</xdr:rowOff>
    </xdr:from>
    <xdr:to>
      <xdr:col>12</xdr:col>
      <xdr:colOff>0</xdr:colOff>
      <xdr:row>140</xdr:row>
      <xdr:rowOff>0</xdr:rowOff>
    </xdr:to>
    <xdr:sp macro="" textlink="">
      <xdr:nvSpPr>
        <xdr:cNvPr id="6" name="Rectangle 1">
          <a:extLst>
            <a:ext uri="{FF2B5EF4-FFF2-40B4-BE49-F238E27FC236}">
              <a16:creationId xmlns:a16="http://schemas.microsoft.com/office/drawing/2014/main" id="{40E04F2D-4AFE-4F9C-B0BE-444D0AC0A5B2}"/>
            </a:ext>
          </a:extLst>
        </xdr:cNvPr>
        <xdr:cNvSpPr>
          <a:spLocks noChangeArrowheads="1"/>
        </xdr:cNvSpPr>
      </xdr:nvSpPr>
      <xdr:spPr bwMode="auto">
        <a:xfrm>
          <a:off x="0" y="379603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140</xdr:row>
      <xdr:rowOff>0</xdr:rowOff>
    </xdr:from>
    <xdr:to>
      <xdr:col>12</xdr:col>
      <xdr:colOff>0</xdr:colOff>
      <xdr:row>140</xdr:row>
      <xdr:rowOff>0</xdr:rowOff>
    </xdr:to>
    <xdr:sp macro="" textlink="">
      <xdr:nvSpPr>
        <xdr:cNvPr id="7" name="Rectangle 1">
          <a:extLst>
            <a:ext uri="{FF2B5EF4-FFF2-40B4-BE49-F238E27FC236}">
              <a16:creationId xmlns:a16="http://schemas.microsoft.com/office/drawing/2014/main" id="{A7AE7706-683C-49B7-A8D2-09FE6BB80491}"/>
            </a:ext>
          </a:extLst>
        </xdr:cNvPr>
        <xdr:cNvSpPr>
          <a:spLocks noChangeArrowheads="1"/>
        </xdr:cNvSpPr>
      </xdr:nvSpPr>
      <xdr:spPr bwMode="auto">
        <a:xfrm>
          <a:off x="0" y="379603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139</xdr:row>
      <xdr:rowOff>0</xdr:rowOff>
    </xdr:from>
    <xdr:to>
      <xdr:col>12</xdr:col>
      <xdr:colOff>0</xdr:colOff>
      <xdr:row>139</xdr:row>
      <xdr:rowOff>0</xdr:rowOff>
    </xdr:to>
    <xdr:sp macro="" textlink="">
      <xdr:nvSpPr>
        <xdr:cNvPr id="8" name="Rectangle 1">
          <a:extLst>
            <a:ext uri="{FF2B5EF4-FFF2-40B4-BE49-F238E27FC236}">
              <a16:creationId xmlns:a16="http://schemas.microsoft.com/office/drawing/2014/main" id="{C188C7F1-D63A-4E86-8191-E60CF52237F1}"/>
            </a:ext>
          </a:extLst>
        </xdr:cNvPr>
        <xdr:cNvSpPr>
          <a:spLocks noChangeArrowheads="1"/>
        </xdr:cNvSpPr>
      </xdr:nvSpPr>
      <xdr:spPr bwMode="auto">
        <a:xfrm>
          <a:off x="0" y="377190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139</xdr:row>
      <xdr:rowOff>0</xdr:rowOff>
    </xdr:from>
    <xdr:to>
      <xdr:col>12</xdr:col>
      <xdr:colOff>0</xdr:colOff>
      <xdr:row>139</xdr:row>
      <xdr:rowOff>0</xdr:rowOff>
    </xdr:to>
    <xdr:sp macro="" textlink="">
      <xdr:nvSpPr>
        <xdr:cNvPr id="9" name="Rectangle 1">
          <a:extLst>
            <a:ext uri="{FF2B5EF4-FFF2-40B4-BE49-F238E27FC236}">
              <a16:creationId xmlns:a16="http://schemas.microsoft.com/office/drawing/2014/main" id="{18CABD40-631E-48EE-B6BB-863A1F27BD23}"/>
            </a:ext>
          </a:extLst>
        </xdr:cNvPr>
        <xdr:cNvSpPr>
          <a:spLocks noChangeArrowheads="1"/>
        </xdr:cNvSpPr>
      </xdr:nvSpPr>
      <xdr:spPr bwMode="auto">
        <a:xfrm>
          <a:off x="0" y="377190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140</xdr:row>
      <xdr:rowOff>104775</xdr:rowOff>
    </xdr:from>
    <xdr:to>
      <xdr:col>12</xdr:col>
      <xdr:colOff>0</xdr:colOff>
      <xdr:row>140</xdr:row>
      <xdr:rowOff>104775</xdr:rowOff>
    </xdr:to>
    <xdr:sp macro="" textlink="">
      <xdr:nvSpPr>
        <xdr:cNvPr id="10" name="Rectangle 1">
          <a:extLst>
            <a:ext uri="{FF2B5EF4-FFF2-40B4-BE49-F238E27FC236}">
              <a16:creationId xmlns:a16="http://schemas.microsoft.com/office/drawing/2014/main" id="{A9452FA5-748A-4143-8EB8-F882665C1662}"/>
            </a:ext>
          </a:extLst>
        </xdr:cNvPr>
        <xdr:cNvSpPr>
          <a:spLocks noChangeArrowheads="1"/>
        </xdr:cNvSpPr>
      </xdr:nvSpPr>
      <xdr:spPr bwMode="auto">
        <a:xfrm>
          <a:off x="228600" y="38065075"/>
          <a:ext cx="89725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141</xdr:row>
      <xdr:rowOff>0</xdr:rowOff>
    </xdr:from>
    <xdr:to>
      <xdr:col>12</xdr:col>
      <xdr:colOff>0</xdr:colOff>
      <xdr:row>141</xdr:row>
      <xdr:rowOff>0</xdr:rowOff>
    </xdr:to>
    <xdr:sp macro="" textlink="">
      <xdr:nvSpPr>
        <xdr:cNvPr id="11" name="Rectangle 1">
          <a:extLst>
            <a:ext uri="{FF2B5EF4-FFF2-40B4-BE49-F238E27FC236}">
              <a16:creationId xmlns:a16="http://schemas.microsoft.com/office/drawing/2014/main" id="{D4775BC0-F27B-4DC6-8A6C-CF339A06A0F1}"/>
            </a:ext>
          </a:extLst>
        </xdr:cNvPr>
        <xdr:cNvSpPr>
          <a:spLocks noChangeArrowheads="1"/>
        </xdr:cNvSpPr>
      </xdr:nvSpPr>
      <xdr:spPr bwMode="auto">
        <a:xfrm>
          <a:off x="0" y="382016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132</xdr:row>
      <xdr:rowOff>0</xdr:rowOff>
    </xdr:from>
    <xdr:to>
      <xdr:col>12</xdr:col>
      <xdr:colOff>0</xdr:colOff>
      <xdr:row>132</xdr:row>
      <xdr:rowOff>0</xdr:rowOff>
    </xdr:to>
    <xdr:sp macro="" textlink="">
      <xdr:nvSpPr>
        <xdr:cNvPr id="2" name="Rectangle 1">
          <a:extLst>
            <a:ext uri="{FF2B5EF4-FFF2-40B4-BE49-F238E27FC236}">
              <a16:creationId xmlns:a16="http://schemas.microsoft.com/office/drawing/2014/main" id="{FFD83198-D8F9-4154-861F-5B462B53156A}"/>
            </a:ext>
          </a:extLst>
        </xdr:cNvPr>
        <xdr:cNvSpPr>
          <a:spLocks noChangeArrowheads="1"/>
        </xdr:cNvSpPr>
      </xdr:nvSpPr>
      <xdr:spPr bwMode="auto">
        <a:xfrm>
          <a:off x="0" y="368046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132</xdr:row>
      <xdr:rowOff>0</xdr:rowOff>
    </xdr:from>
    <xdr:to>
      <xdr:col>12</xdr:col>
      <xdr:colOff>0</xdr:colOff>
      <xdr:row>132</xdr:row>
      <xdr:rowOff>0</xdr:rowOff>
    </xdr:to>
    <xdr:sp macro="" textlink="">
      <xdr:nvSpPr>
        <xdr:cNvPr id="3" name="Rectangle 1">
          <a:extLst>
            <a:ext uri="{FF2B5EF4-FFF2-40B4-BE49-F238E27FC236}">
              <a16:creationId xmlns:a16="http://schemas.microsoft.com/office/drawing/2014/main" id="{EDAC3F96-C60F-4DB1-972D-27A40A557B21}"/>
            </a:ext>
          </a:extLst>
        </xdr:cNvPr>
        <xdr:cNvSpPr>
          <a:spLocks noChangeArrowheads="1"/>
        </xdr:cNvSpPr>
      </xdr:nvSpPr>
      <xdr:spPr bwMode="auto">
        <a:xfrm>
          <a:off x="0" y="368046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132</xdr:row>
      <xdr:rowOff>0</xdr:rowOff>
    </xdr:from>
    <xdr:to>
      <xdr:col>12</xdr:col>
      <xdr:colOff>0</xdr:colOff>
      <xdr:row>132</xdr:row>
      <xdr:rowOff>0</xdr:rowOff>
    </xdr:to>
    <xdr:sp macro="" textlink="">
      <xdr:nvSpPr>
        <xdr:cNvPr id="4" name="Rectangle 1">
          <a:extLst>
            <a:ext uri="{FF2B5EF4-FFF2-40B4-BE49-F238E27FC236}">
              <a16:creationId xmlns:a16="http://schemas.microsoft.com/office/drawing/2014/main" id="{9E95ED25-84B2-4E27-86C9-96C08E0B2229}"/>
            </a:ext>
          </a:extLst>
        </xdr:cNvPr>
        <xdr:cNvSpPr>
          <a:spLocks noChangeArrowheads="1"/>
        </xdr:cNvSpPr>
      </xdr:nvSpPr>
      <xdr:spPr bwMode="auto">
        <a:xfrm>
          <a:off x="0" y="368046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132</xdr:row>
      <xdr:rowOff>0</xdr:rowOff>
    </xdr:from>
    <xdr:to>
      <xdr:col>12</xdr:col>
      <xdr:colOff>0</xdr:colOff>
      <xdr:row>132</xdr:row>
      <xdr:rowOff>0</xdr:rowOff>
    </xdr:to>
    <xdr:sp macro="" textlink="">
      <xdr:nvSpPr>
        <xdr:cNvPr id="5" name="Rectangle 1">
          <a:extLst>
            <a:ext uri="{FF2B5EF4-FFF2-40B4-BE49-F238E27FC236}">
              <a16:creationId xmlns:a16="http://schemas.microsoft.com/office/drawing/2014/main" id="{F99A7297-FF93-43C1-B448-05D59DC97641}"/>
            </a:ext>
          </a:extLst>
        </xdr:cNvPr>
        <xdr:cNvSpPr>
          <a:spLocks noChangeArrowheads="1"/>
        </xdr:cNvSpPr>
      </xdr:nvSpPr>
      <xdr:spPr bwMode="auto">
        <a:xfrm>
          <a:off x="0" y="368046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133</xdr:row>
      <xdr:rowOff>0</xdr:rowOff>
    </xdr:from>
    <xdr:to>
      <xdr:col>12</xdr:col>
      <xdr:colOff>0</xdr:colOff>
      <xdr:row>133</xdr:row>
      <xdr:rowOff>0</xdr:rowOff>
    </xdr:to>
    <xdr:sp macro="" textlink="">
      <xdr:nvSpPr>
        <xdr:cNvPr id="6" name="Rectangle 1">
          <a:extLst>
            <a:ext uri="{FF2B5EF4-FFF2-40B4-BE49-F238E27FC236}">
              <a16:creationId xmlns:a16="http://schemas.microsoft.com/office/drawing/2014/main" id="{BA9E71D4-039F-49E3-BDAF-611896EE0376}"/>
            </a:ext>
          </a:extLst>
        </xdr:cNvPr>
        <xdr:cNvSpPr>
          <a:spLocks noChangeArrowheads="1"/>
        </xdr:cNvSpPr>
      </xdr:nvSpPr>
      <xdr:spPr bwMode="auto">
        <a:xfrm>
          <a:off x="0" y="370459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133</xdr:row>
      <xdr:rowOff>0</xdr:rowOff>
    </xdr:from>
    <xdr:to>
      <xdr:col>12</xdr:col>
      <xdr:colOff>0</xdr:colOff>
      <xdr:row>133</xdr:row>
      <xdr:rowOff>0</xdr:rowOff>
    </xdr:to>
    <xdr:sp macro="" textlink="">
      <xdr:nvSpPr>
        <xdr:cNvPr id="7" name="Rectangle 1">
          <a:extLst>
            <a:ext uri="{FF2B5EF4-FFF2-40B4-BE49-F238E27FC236}">
              <a16:creationId xmlns:a16="http://schemas.microsoft.com/office/drawing/2014/main" id="{4D588727-4FDA-4ED2-A8EB-18045F540A39}"/>
            </a:ext>
          </a:extLst>
        </xdr:cNvPr>
        <xdr:cNvSpPr>
          <a:spLocks noChangeArrowheads="1"/>
        </xdr:cNvSpPr>
      </xdr:nvSpPr>
      <xdr:spPr bwMode="auto">
        <a:xfrm>
          <a:off x="0" y="370459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132</xdr:row>
      <xdr:rowOff>0</xdr:rowOff>
    </xdr:from>
    <xdr:to>
      <xdr:col>12</xdr:col>
      <xdr:colOff>0</xdr:colOff>
      <xdr:row>132</xdr:row>
      <xdr:rowOff>0</xdr:rowOff>
    </xdr:to>
    <xdr:sp macro="" textlink="">
      <xdr:nvSpPr>
        <xdr:cNvPr id="8" name="Rectangle 1">
          <a:extLst>
            <a:ext uri="{FF2B5EF4-FFF2-40B4-BE49-F238E27FC236}">
              <a16:creationId xmlns:a16="http://schemas.microsoft.com/office/drawing/2014/main" id="{599F06F8-667E-46D8-BD1B-75C0176897C9}"/>
            </a:ext>
          </a:extLst>
        </xdr:cNvPr>
        <xdr:cNvSpPr>
          <a:spLocks noChangeArrowheads="1"/>
        </xdr:cNvSpPr>
      </xdr:nvSpPr>
      <xdr:spPr bwMode="auto">
        <a:xfrm>
          <a:off x="0" y="368046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132</xdr:row>
      <xdr:rowOff>0</xdr:rowOff>
    </xdr:from>
    <xdr:to>
      <xdr:col>12</xdr:col>
      <xdr:colOff>0</xdr:colOff>
      <xdr:row>132</xdr:row>
      <xdr:rowOff>0</xdr:rowOff>
    </xdr:to>
    <xdr:sp macro="" textlink="">
      <xdr:nvSpPr>
        <xdr:cNvPr id="9" name="Rectangle 1">
          <a:extLst>
            <a:ext uri="{FF2B5EF4-FFF2-40B4-BE49-F238E27FC236}">
              <a16:creationId xmlns:a16="http://schemas.microsoft.com/office/drawing/2014/main" id="{104E7C97-20A0-44BB-9910-0041AF6CE866}"/>
            </a:ext>
          </a:extLst>
        </xdr:cNvPr>
        <xdr:cNvSpPr>
          <a:spLocks noChangeArrowheads="1"/>
        </xdr:cNvSpPr>
      </xdr:nvSpPr>
      <xdr:spPr bwMode="auto">
        <a:xfrm>
          <a:off x="0" y="368046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133</xdr:row>
      <xdr:rowOff>104775</xdr:rowOff>
    </xdr:from>
    <xdr:to>
      <xdr:col>12</xdr:col>
      <xdr:colOff>0</xdr:colOff>
      <xdr:row>133</xdr:row>
      <xdr:rowOff>104775</xdr:rowOff>
    </xdr:to>
    <xdr:sp macro="" textlink="">
      <xdr:nvSpPr>
        <xdr:cNvPr id="10" name="Rectangle 1">
          <a:extLst>
            <a:ext uri="{FF2B5EF4-FFF2-40B4-BE49-F238E27FC236}">
              <a16:creationId xmlns:a16="http://schemas.microsoft.com/office/drawing/2014/main" id="{55EA428D-7089-4ED1-90BB-00BBBDC4FDAE}"/>
            </a:ext>
          </a:extLst>
        </xdr:cNvPr>
        <xdr:cNvSpPr>
          <a:spLocks noChangeArrowheads="1"/>
        </xdr:cNvSpPr>
      </xdr:nvSpPr>
      <xdr:spPr bwMode="auto">
        <a:xfrm>
          <a:off x="228600" y="37150675"/>
          <a:ext cx="89725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134</xdr:row>
      <xdr:rowOff>0</xdr:rowOff>
    </xdr:from>
    <xdr:to>
      <xdr:col>12</xdr:col>
      <xdr:colOff>0</xdr:colOff>
      <xdr:row>134</xdr:row>
      <xdr:rowOff>0</xdr:rowOff>
    </xdr:to>
    <xdr:sp macro="" textlink="">
      <xdr:nvSpPr>
        <xdr:cNvPr id="11" name="Rectangle 1">
          <a:extLst>
            <a:ext uri="{FF2B5EF4-FFF2-40B4-BE49-F238E27FC236}">
              <a16:creationId xmlns:a16="http://schemas.microsoft.com/office/drawing/2014/main" id="{54649396-C208-44C5-9C84-85ADFBA069B0}"/>
            </a:ext>
          </a:extLst>
        </xdr:cNvPr>
        <xdr:cNvSpPr>
          <a:spLocks noChangeArrowheads="1"/>
        </xdr:cNvSpPr>
      </xdr:nvSpPr>
      <xdr:spPr bwMode="auto">
        <a:xfrm>
          <a:off x="0" y="37287200"/>
          <a:ext cx="92011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79</xdr:row>
      <xdr:rowOff>0</xdr:rowOff>
    </xdr:from>
    <xdr:to>
      <xdr:col>11</xdr:col>
      <xdr:colOff>0</xdr:colOff>
      <xdr:row>79</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0" y="16659225"/>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0" y="16659225"/>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4" name="Rectangle 1">
          <a:extLst>
            <a:ext uri="{FF2B5EF4-FFF2-40B4-BE49-F238E27FC236}">
              <a16:creationId xmlns:a16="http://schemas.microsoft.com/office/drawing/2014/main" id="{00000000-0008-0000-0200-000004000000}"/>
            </a:ext>
          </a:extLst>
        </xdr:cNvPr>
        <xdr:cNvSpPr>
          <a:spLocks noChangeArrowheads="1"/>
        </xdr:cNvSpPr>
      </xdr:nvSpPr>
      <xdr:spPr bwMode="auto">
        <a:xfrm>
          <a:off x="0" y="16659225"/>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5" name="Rectangle 1">
          <a:extLst>
            <a:ext uri="{FF2B5EF4-FFF2-40B4-BE49-F238E27FC236}">
              <a16:creationId xmlns:a16="http://schemas.microsoft.com/office/drawing/2014/main" id="{00000000-0008-0000-0200-000005000000}"/>
            </a:ext>
          </a:extLst>
        </xdr:cNvPr>
        <xdr:cNvSpPr>
          <a:spLocks noChangeArrowheads="1"/>
        </xdr:cNvSpPr>
      </xdr:nvSpPr>
      <xdr:spPr bwMode="auto">
        <a:xfrm>
          <a:off x="0" y="16659225"/>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80</xdr:row>
      <xdr:rowOff>0</xdr:rowOff>
    </xdr:from>
    <xdr:to>
      <xdr:col>11</xdr:col>
      <xdr:colOff>0</xdr:colOff>
      <xdr:row>80</xdr:row>
      <xdr:rowOff>0</xdr:rowOff>
    </xdr:to>
    <xdr:sp macro="" textlink="">
      <xdr:nvSpPr>
        <xdr:cNvPr id="6" name="Rectangle 1">
          <a:extLst>
            <a:ext uri="{FF2B5EF4-FFF2-40B4-BE49-F238E27FC236}">
              <a16:creationId xmlns:a16="http://schemas.microsoft.com/office/drawing/2014/main" id="{00000000-0008-0000-0200-000006000000}"/>
            </a:ext>
          </a:extLst>
        </xdr:cNvPr>
        <xdr:cNvSpPr>
          <a:spLocks noChangeArrowheads="1"/>
        </xdr:cNvSpPr>
      </xdr:nvSpPr>
      <xdr:spPr bwMode="auto">
        <a:xfrm>
          <a:off x="0" y="16906875"/>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80</xdr:row>
      <xdr:rowOff>0</xdr:rowOff>
    </xdr:from>
    <xdr:to>
      <xdr:col>11</xdr:col>
      <xdr:colOff>0</xdr:colOff>
      <xdr:row>80</xdr:row>
      <xdr:rowOff>0</xdr:rowOff>
    </xdr:to>
    <xdr:sp macro="" textlink="">
      <xdr:nvSpPr>
        <xdr:cNvPr id="7" name="Rectangle 1">
          <a:extLst>
            <a:ext uri="{FF2B5EF4-FFF2-40B4-BE49-F238E27FC236}">
              <a16:creationId xmlns:a16="http://schemas.microsoft.com/office/drawing/2014/main" id="{00000000-0008-0000-0200-000007000000}"/>
            </a:ext>
          </a:extLst>
        </xdr:cNvPr>
        <xdr:cNvSpPr>
          <a:spLocks noChangeArrowheads="1"/>
        </xdr:cNvSpPr>
      </xdr:nvSpPr>
      <xdr:spPr bwMode="auto">
        <a:xfrm>
          <a:off x="0" y="16906875"/>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8" name="Rectangle 1">
          <a:extLst>
            <a:ext uri="{FF2B5EF4-FFF2-40B4-BE49-F238E27FC236}">
              <a16:creationId xmlns:a16="http://schemas.microsoft.com/office/drawing/2014/main" id="{00000000-0008-0000-0200-000008000000}"/>
            </a:ext>
          </a:extLst>
        </xdr:cNvPr>
        <xdr:cNvSpPr>
          <a:spLocks noChangeArrowheads="1"/>
        </xdr:cNvSpPr>
      </xdr:nvSpPr>
      <xdr:spPr bwMode="auto">
        <a:xfrm>
          <a:off x="0" y="16659225"/>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9" name="Rectangle 1">
          <a:extLst>
            <a:ext uri="{FF2B5EF4-FFF2-40B4-BE49-F238E27FC236}">
              <a16:creationId xmlns:a16="http://schemas.microsoft.com/office/drawing/2014/main" id="{00000000-0008-0000-0200-000009000000}"/>
            </a:ext>
          </a:extLst>
        </xdr:cNvPr>
        <xdr:cNvSpPr>
          <a:spLocks noChangeArrowheads="1"/>
        </xdr:cNvSpPr>
      </xdr:nvSpPr>
      <xdr:spPr bwMode="auto">
        <a:xfrm>
          <a:off x="0" y="16659225"/>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80</xdr:row>
      <xdr:rowOff>104775</xdr:rowOff>
    </xdr:from>
    <xdr:to>
      <xdr:col>11</xdr:col>
      <xdr:colOff>0</xdr:colOff>
      <xdr:row>80</xdr:row>
      <xdr:rowOff>104775</xdr:rowOff>
    </xdr:to>
    <xdr:sp macro="" textlink="">
      <xdr:nvSpPr>
        <xdr:cNvPr id="10" name="Rectangle 1">
          <a:extLst>
            <a:ext uri="{FF2B5EF4-FFF2-40B4-BE49-F238E27FC236}">
              <a16:creationId xmlns:a16="http://schemas.microsoft.com/office/drawing/2014/main" id="{00000000-0008-0000-0200-00000A000000}"/>
            </a:ext>
          </a:extLst>
        </xdr:cNvPr>
        <xdr:cNvSpPr>
          <a:spLocks noChangeArrowheads="1"/>
        </xdr:cNvSpPr>
      </xdr:nvSpPr>
      <xdr:spPr bwMode="auto">
        <a:xfrm>
          <a:off x="228600" y="17011650"/>
          <a:ext cx="85248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81</xdr:row>
      <xdr:rowOff>0</xdr:rowOff>
    </xdr:from>
    <xdr:to>
      <xdr:col>11</xdr:col>
      <xdr:colOff>0</xdr:colOff>
      <xdr:row>81</xdr:row>
      <xdr:rowOff>0</xdr:rowOff>
    </xdr:to>
    <xdr:sp macro="" textlink="">
      <xdr:nvSpPr>
        <xdr:cNvPr id="11" name="Rectangle 1">
          <a:extLst>
            <a:ext uri="{FF2B5EF4-FFF2-40B4-BE49-F238E27FC236}">
              <a16:creationId xmlns:a16="http://schemas.microsoft.com/office/drawing/2014/main" id="{00000000-0008-0000-0200-00000B000000}"/>
            </a:ext>
          </a:extLst>
        </xdr:cNvPr>
        <xdr:cNvSpPr>
          <a:spLocks noChangeArrowheads="1"/>
        </xdr:cNvSpPr>
      </xdr:nvSpPr>
      <xdr:spPr bwMode="auto">
        <a:xfrm>
          <a:off x="0" y="17154525"/>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78</xdr:row>
      <xdr:rowOff>0</xdr:rowOff>
    </xdr:from>
    <xdr:to>
      <xdr:col>9</xdr:col>
      <xdr:colOff>0</xdr:colOff>
      <xdr:row>78</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0" y="165068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52</xdr:row>
      <xdr:rowOff>0</xdr:rowOff>
    </xdr:from>
    <xdr:to>
      <xdr:col>9</xdr:col>
      <xdr:colOff>0</xdr:colOff>
      <xdr:row>52</xdr:row>
      <xdr:rowOff>0</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0" y="110204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9</xdr:col>
      <xdr:colOff>0</xdr:colOff>
      <xdr:row>78</xdr:row>
      <xdr:rowOff>0</xdr:rowOff>
    </xdr:to>
    <xdr:sp macro="" textlink="">
      <xdr:nvSpPr>
        <xdr:cNvPr id="4" name="Rectangle 1">
          <a:extLst>
            <a:ext uri="{FF2B5EF4-FFF2-40B4-BE49-F238E27FC236}">
              <a16:creationId xmlns:a16="http://schemas.microsoft.com/office/drawing/2014/main" id="{00000000-0008-0000-0300-000004000000}"/>
            </a:ext>
          </a:extLst>
        </xdr:cNvPr>
        <xdr:cNvSpPr>
          <a:spLocks noChangeArrowheads="1"/>
        </xdr:cNvSpPr>
      </xdr:nvSpPr>
      <xdr:spPr bwMode="auto">
        <a:xfrm>
          <a:off x="0" y="165068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9</xdr:col>
      <xdr:colOff>0</xdr:colOff>
      <xdr:row>78</xdr:row>
      <xdr:rowOff>0</xdr:rowOff>
    </xdr:to>
    <xdr:sp macro="" textlink="">
      <xdr:nvSpPr>
        <xdr:cNvPr id="5" name="Rectangle 1">
          <a:extLst>
            <a:ext uri="{FF2B5EF4-FFF2-40B4-BE49-F238E27FC236}">
              <a16:creationId xmlns:a16="http://schemas.microsoft.com/office/drawing/2014/main" id="{00000000-0008-0000-0300-000005000000}"/>
            </a:ext>
          </a:extLst>
        </xdr:cNvPr>
        <xdr:cNvSpPr>
          <a:spLocks noChangeArrowheads="1"/>
        </xdr:cNvSpPr>
      </xdr:nvSpPr>
      <xdr:spPr bwMode="auto">
        <a:xfrm>
          <a:off x="0" y="165068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52</xdr:row>
      <xdr:rowOff>0</xdr:rowOff>
    </xdr:from>
    <xdr:to>
      <xdr:col>9</xdr:col>
      <xdr:colOff>0</xdr:colOff>
      <xdr:row>52</xdr:row>
      <xdr:rowOff>0</xdr:rowOff>
    </xdr:to>
    <xdr:sp macro="" textlink="">
      <xdr:nvSpPr>
        <xdr:cNvPr id="6" name="Rectangle 1">
          <a:extLst>
            <a:ext uri="{FF2B5EF4-FFF2-40B4-BE49-F238E27FC236}">
              <a16:creationId xmlns:a16="http://schemas.microsoft.com/office/drawing/2014/main" id="{00000000-0008-0000-0300-000006000000}"/>
            </a:ext>
          </a:extLst>
        </xdr:cNvPr>
        <xdr:cNvSpPr>
          <a:spLocks noChangeArrowheads="1"/>
        </xdr:cNvSpPr>
      </xdr:nvSpPr>
      <xdr:spPr bwMode="auto">
        <a:xfrm>
          <a:off x="0" y="110204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9</xdr:col>
      <xdr:colOff>0</xdr:colOff>
      <xdr:row>78</xdr:row>
      <xdr:rowOff>0</xdr:rowOff>
    </xdr:to>
    <xdr:sp macro="" textlink="">
      <xdr:nvSpPr>
        <xdr:cNvPr id="7" name="Rectangle 1">
          <a:extLst>
            <a:ext uri="{FF2B5EF4-FFF2-40B4-BE49-F238E27FC236}">
              <a16:creationId xmlns:a16="http://schemas.microsoft.com/office/drawing/2014/main" id="{00000000-0008-0000-0300-000007000000}"/>
            </a:ext>
          </a:extLst>
        </xdr:cNvPr>
        <xdr:cNvSpPr>
          <a:spLocks noChangeArrowheads="1"/>
        </xdr:cNvSpPr>
      </xdr:nvSpPr>
      <xdr:spPr bwMode="auto">
        <a:xfrm>
          <a:off x="0" y="165068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9</xdr:col>
      <xdr:colOff>0</xdr:colOff>
      <xdr:row>79</xdr:row>
      <xdr:rowOff>0</xdr:rowOff>
    </xdr:to>
    <xdr:sp macro="" textlink="">
      <xdr:nvSpPr>
        <xdr:cNvPr id="8" name="Rectangle 1">
          <a:extLst>
            <a:ext uri="{FF2B5EF4-FFF2-40B4-BE49-F238E27FC236}">
              <a16:creationId xmlns:a16="http://schemas.microsoft.com/office/drawing/2014/main" id="{00000000-0008-0000-0300-000008000000}"/>
            </a:ext>
          </a:extLst>
        </xdr:cNvPr>
        <xdr:cNvSpPr>
          <a:spLocks noChangeArrowheads="1"/>
        </xdr:cNvSpPr>
      </xdr:nvSpPr>
      <xdr:spPr bwMode="auto">
        <a:xfrm>
          <a:off x="0" y="1675447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52</xdr:row>
      <xdr:rowOff>0</xdr:rowOff>
    </xdr:from>
    <xdr:to>
      <xdr:col>9</xdr:col>
      <xdr:colOff>0</xdr:colOff>
      <xdr:row>52</xdr:row>
      <xdr:rowOff>0</xdr:rowOff>
    </xdr:to>
    <xdr:sp macro="" textlink="">
      <xdr:nvSpPr>
        <xdr:cNvPr id="9" name="Rectangle 1">
          <a:extLst>
            <a:ext uri="{FF2B5EF4-FFF2-40B4-BE49-F238E27FC236}">
              <a16:creationId xmlns:a16="http://schemas.microsoft.com/office/drawing/2014/main" id="{00000000-0008-0000-0300-000009000000}"/>
            </a:ext>
          </a:extLst>
        </xdr:cNvPr>
        <xdr:cNvSpPr>
          <a:spLocks noChangeArrowheads="1"/>
        </xdr:cNvSpPr>
      </xdr:nvSpPr>
      <xdr:spPr bwMode="auto">
        <a:xfrm>
          <a:off x="0" y="110204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9</xdr:col>
      <xdr:colOff>0</xdr:colOff>
      <xdr:row>79</xdr:row>
      <xdr:rowOff>0</xdr:rowOff>
    </xdr:to>
    <xdr:sp macro="" textlink="">
      <xdr:nvSpPr>
        <xdr:cNvPr id="10" name="Rectangle 1">
          <a:extLst>
            <a:ext uri="{FF2B5EF4-FFF2-40B4-BE49-F238E27FC236}">
              <a16:creationId xmlns:a16="http://schemas.microsoft.com/office/drawing/2014/main" id="{00000000-0008-0000-0300-00000A000000}"/>
            </a:ext>
          </a:extLst>
        </xdr:cNvPr>
        <xdr:cNvSpPr>
          <a:spLocks noChangeArrowheads="1"/>
        </xdr:cNvSpPr>
      </xdr:nvSpPr>
      <xdr:spPr bwMode="auto">
        <a:xfrm>
          <a:off x="0" y="1675447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9</xdr:col>
      <xdr:colOff>0</xdr:colOff>
      <xdr:row>78</xdr:row>
      <xdr:rowOff>0</xdr:rowOff>
    </xdr:to>
    <xdr:sp macro="" textlink="">
      <xdr:nvSpPr>
        <xdr:cNvPr id="11" name="Rectangle 1">
          <a:extLst>
            <a:ext uri="{FF2B5EF4-FFF2-40B4-BE49-F238E27FC236}">
              <a16:creationId xmlns:a16="http://schemas.microsoft.com/office/drawing/2014/main" id="{00000000-0008-0000-0300-00000B000000}"/>
            </a:ext>
          </a:extLst>
        </xdr:cNvPr>
        <xdr:cNvSpPr>
          <a:spLocks noChangeArrowheads="1"/>
        </xdr:cNvSpPr>
      </xdr:nvSpPr>
      <xdr:spPr bwMode="auto">
        <a:xfrm>
          <a:off x="0" y="165068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9</xdr:col>
      <xdr:colOff>0</xdr:colOff>
      <xdr:row>78</xdr:row>
      <xdr:rowOff>0</xdr:rowOff>
    </xdr:to>
    <xdr:sp macro="" textlink="">
      <xdr:nvSpPr>
        <xdr:cNvPr id="12" name="Rectangle 1">
          <a:extLst>
            <a:ext uri="{FF2B5EF4-FFF2-40B4-BE49-F238E27FC236}">
              <a16:creationId xmlns:a16="http://schemas.microsoft.com/office/drawing/2014/main" id="{00000000-0008-0000-0300-00000C000000}"/>
            </a:ext>
          </a:extLst>
        </xdr:cNvPr>
        <xdr:cNvSpPr>
          <a:spLocks noChangeArrowheads="1"/>
        </xdr:cNvSpPr>
      </xdr:nvSpPr>
      <xdr:spPr bwMode="auto">
        <a:xfrm>
          <a:off x="0" y="165068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79</xdr:row>
      <xdr:rowOff>104775</xdr:rowOff>
    </xdr:from>
    <xdr:to>
      <xdr:col>9</xdr:col>
      <xdr:colOff>0</xdr:colOff>
      <xdr:row>79</xdr:row>
      <xdr:rowOff>104775</xdr:rowOff>
    </xdr:to>
    <xdr:sp macro="" textlink="">
      <xdr:nvSpPr>
        <xdr:cNvPr id="13" name="Rectangle 1">
          <a:extLst>
            <a:ext uri="{FF2B5EF4-FFF2-40B4-BE49-F238E27FC236}">
              <a16:creationId xmlns:a16="http://schemas.microsoft.com/office/drawing/2014/main" id="{00000000-0008-0000-0300-00000D000000}"/>
            </a:ext>
          </a:extLst>
        </xdr:cNvPr>
        <xdr:cNvSpPr>
          <a:spLocks noChangeArrowheads="1"/>
        </xdr:cNvSpPr>
      </xdr:nvSpPr>
      <xdr:spPr bwMode="auto">
        <a:xfrm>
          <a:off x="228600" y="16859250"/>
          <a:ext cx="7943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80</xdr:row>
      <xdr:rowOff>0</xdr:rowOff>
    </xdr:from>
    <xdr:to>
      <xdr:col>9</xdr:col>
      <xdr:colOff>0</xdr:colOff>
      <xdr:row>80</xdr:row>
      <xdr:rowOff>0</xdr:rowOff>
    </xdr:to>
    <xdr:sp macro="" textlink="">
      <xdr:nvSpPr>
        <xdr:cNvPr id="14" name="Rectangle 1">
          <a:extLst>
            <a:ext uri="{FF2B5EF4-FFF2-40B4-BE49-F238E27FC236}">
              <a16:creationId xmlns:a16="http://schemas.microsoft.com/office/drawing/2014/main" id="{00000000-0008-0000-0300-00000E000000}"/>
            </a:ext>
          </a:extLst>
        </xdr:cNvPr>
        <xdr:cNvSpPr>
          <a:spLocks noChangeArrowheads="1"/>
        </xdr:cNvSpPr>
      </xdr:nvSpPr>
      <xdr:spPr bwMode="auto">
        <a:xfrm>
          <a:off x="0" y="170021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56</xdr:row>
      <xdr:rowOff>0</xdr:rowOff>
    </xdr:from>
    <xdr:to>
      <xdr:col>9</xdr:col>
      <xdr:colOff>0</xdr:colOff>
      <xdr:row>56</xdr:row>
      <xdr:rowOff>0</xdr:rowOff>
    </xdr:to>
    <xdr:sp macro="" textlink="">
      <xdr:nvSpPr>
        <xdr:cNvPr id="15" name="Rectangle 1">
          <a:extLst>
            <a:ext uri="{FF2B5EF4-FFF2-40B4-BE49-F238E27FC236}">
              <a16:creationId xmlns:a16="http://schemas.microsoft.com/office/drawing/2014/main" id="{00000000-0008-0000-0300-00000F000000}"/>
            </a:ext>
          </a:extLst>
        </xdr:cNvPr>
        <xdr:cNvSpPr>
          <a:spLocks noChangeArrowheads="1"/>
        </xdr:cNvSpPr>
      </xdr:nvSpPr>
      <xdr:spPr bwMode="auto">
        <a:xfrm>
          <a:off x="0" y="1185862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79</xdr:row>
      <xdr:rowOff>0</xdr:rowOff>
    </xdr:from>
    <xdr:to>
      <xdr:col>11</xdr:col>
      <xdr:colOff>0</xdr:colOff>
      <xdr:row>79</xdr:row>
      <xdr:rowOff>0</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0" y="161353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4" name="Rectangle 1">
          <a:extLst>
            <a:ext uri="{FF2B5EF4-FFF2-40B4-BE49-F238E27FC236}">
              <a16:creationId xmlns:a16="http://schemas.microsoft.com/office/drawing/2014/main" id="{00000000-0008-0000-0400-000004000000}"/>
            </a:ext>
          </a:extLst>
        </xdr:cNvPr>
        <xdr:cNvSpPr>
          <a:spLocks noChangeArrowheads="1"/>
        </xdr:cNvSpPr>
      </xdr:nvSpPr>
      <xdr:spPr bwMode="auto">
        <a:xfrm>
          <a:off x="0" y="161353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5" name="Rectangle 1">
          <a:extLst>
            <a:ext uri="{FF2B5EF4-FFF2-40B4-BE49-F238E27FC236}">
              <a16:creationId xmlns:a16="http://schemas.microsoft.com/office/drawing/2014/main" id="{00000000-0008-0000-0400-000005000000}"/>
            </a:ext>
          </a:extLst>
        </xdr:cNvPr>
        <xdr:cNvSpPr>
          <a:spLocks noChangeArrowheads="1"/>
        </xdr:cNvSpPr>
      </xdr:nvSpPr>
      <xdr:spPr bwMode="auto">
        <a:xfrm>
          <a:off x="0" y="161353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6" name="Rectangle 1">
          <a:extLst>
            <a:ext uri="{FF2B5EF4-FFF2-40B4-BE49-F238E27FC236}">
              <a16:creationId xmlns:a16="http://schemas.microsoft.com/office/drawing/2014/main" id="{00000000-0008-0000-0400-000006000000}"/>
            </a:ext>
          </a:extLst>
        </xdr:cNvPr>
        <xdr:cNvSpPr>
          <a:spLocks noChangeArrowheads="1"/>
        </xdr:cNvSpPr>
      </xdr:nvSpPr>
      <xdr:spPr bwMode="auto">
        <a:xfrm>
          <a:off x="0" y="161353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80</xdr:row>
      <xdr:rowOff>0</xdr:rowOff>
    </xdr:from>
    <xdr:to>
      <xdr:col>11</xdr:col>
      <xdr:colOff>0</xdr:colOff>
      <xdr:row>80</xdr:row>
      <xdr:rowOff>0</xdr:rowOff>
    </xdr:to>
    <xdr:sp macro="" textlink="">
      <xdr:nvSpPr>
        <xdr:cNvPr id="7" name="Rectangle 1">
          <a:extLst>
            <a:ext uri="{FF2B5EF4-FFF2-40B4-BE49-F238E27FC236}">
              <a16:creationId xmlns:a16="http://schemas.microsoft.com/office/drawing/2014/main" id="{00000000-0008-0000-0400-000007000000}"/>
            </a:ext>
          </a:extLst>
        </xdr:cNvPr>
        <xdr:cNvSpPr>
          <a:spLocks noChangeArrowheads="1"/>
        </xdr:cNvSpPr>
      </xdr:nvSpPr>
      <xdr:spPr bwMode="auto">
        <a:xfrm>
          <a:off x="0" y="163449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80</xdr:row>
      <xdr:rowOff>0</xdr:rowOff>
    </xdr:from>
    <xdr:to>
      <xdr:col>11</xdr:col>
      <xdr:colOff>0</xdr:colOff>
      <xdr:row>80</xdr:row>
      <xdr:rowOff>0</xdr:rowOff>
    </xdr:to>
    <xdr:sp macro="" textlink="">
      <xdr:nvSpPr>
        <xdr:cNvPr id="8" name="Rectangle 1">
          <a:extLst>
            <a:ext uri="{FF2B5EF4-FFF2-40B4-BE49-F238E27FC236}">
              <a16:creationId xmlns:a16="http://schemas.microsoft.com/office/drawing/2014/main" id="{00000000-0008-0000-0400-000008000000}"/>
            </a:ext>
          </a:extLst>
        </xdr:cNvPr>
        <xdr:cNvSpPr>
          <a:spLocks noChangeArrowheads="1"/>
        </xdr:cNvSpPr>
      </xdr:nvSpPr>
      <xdr:spPr bwMode="auto">
        <a:xfrm>
          <a:off x="0" y="163449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9" name="Rectangle 1">
          <a:extLst>
            <a:ext uri="{FF2B5EF4-FFF2-40B4-BE49-F238E27FC236}">
              <a16:creationId xmlns:a16="http://schemas.microsoft.com/office/drawing/2014/main" id="{00000000-0008-0000-0400-000009000000}"/>
            </a:ext>
          </a:extLst>
        </xdr:cNvPr>
        <xdr:cNvSpPr>
          <a:spLocks noChangeArrowheads="1"/>
        </xdr:cNvSpPr>
      </xdr:nvSpPr>
      <xdr:spPr bwMode="auto">
        <a:xfrm>
          <a:off x="0" y="161353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10" name="Rectangle 1">
          <a:extLst>
            <a:ext uri="{FF2B5EF4-FFF2-40B4-BE49-F238E27FC236}">
              <a16:creationId xmlns:a16="http://schemas.microsoft.com/office/drawing/2014/main" id="{00000000-0008-0000-0400-00000A000000}"/>
            </a:ext>
          </a:extLst>
        </xdr:cNvPr>
        <xdr:cNvSpPr>
          <a:spLocks noChangeArrowheads="1"/>
        </xdr:cNvSpPr>
      </xdr:nvSpPr>
      <xdr:spPr bwMode="auto">
        <a:xfrm>
          <a:off x="0" y="161353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80</xdr:row>
      <xdr:rowOff>104775</xdr:rowOff>
    </xdr:from>
    <xdr:to>
      <xdr:col>11</xdr:col>
      <xdr:colOff>0</xdr:colOff>
      <xdr:row>80</xdr:row>
      <xdr:rowOff>104775</xdr:rowOff>
    </xdr:to>
    <xdr:sp macro="" textlink="">
      <xdr:nvSpPr>
        <xdr:cNvPr id="11" name="Rectangle 1">
          <a:extLst>
            <a:ext uri="{FF2B5EF4-FFF2-40B4-BE49-F238E27FC236}">
              <a16:creationId xmlns:a16="http://schemas.microsoft.com/office/drawing/2014/main" id="{00000000-0008-0000-0400-00000B000000}"/>
            </a:ext>
          </a:extLst>
        </xdr:cNvPr>
        <xdr:cNvSpPr>
          <a:spLocks noChangeArrowheads="1"/>
        </xdr:cNvSpPr>
      </xdr:nvSpPr>
      <xdr:spPr bwMode="auto">
        <a:xfrm>
          <a:off x="228600" y="16449675"/>
          <a:ext cx="85248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81</xdr:row>
      <xdr:rowOff>0</xdr:rowOff>
    </xdr:from>
    <xdr:to>
      <xdr:col>11</xdr:col>
      <xdr:colOff>0</xdr:colOff>
      <xdr:row>81</xdr:row>
      <xdr:rowOff>0</xdr:rowOff>
    </xdr:to>
    <xdr:sp macro="" textlink="">
      <xdr:nvSpPr>
        <xdr:cNvPr id="12" name="Rectangle 1">
          <a:extLst>
            <a:ext uri="{FF2B5EF4-FFF2-40B4-BE49-F238E27FC236}">
              <a16:creationId xmlns:a16="http://schemas.microsoft.com/office/drawing/2014/main" id="{00000000-0008-0000-0400-00000C000000}"/>
            </a:ext>
          </a:extLst>
        </xdr:cNvPr>
        <xdr:cNvSpPr>
          <a:spLocks noChangeArrowheads="1"/>
        </xdr:cNvSpPr>
      </xdr:nvSpPr>
      <xdr:spPr bwMode="auto">
        <a:xfrm>
          <a:off x="0" y="165544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77</xdr:row>
      <xdr:rowOff>0</xdr:rowOff>
    </xdr:from>
    <xdr:to>
      <xdr:col>9</xdr:col>
      <xdr:colOff>0</xdr:colOff>
      <xdr:row>77</xdr:row>
      <xdr:rowOff>0</xdr:rowOff>
    </xdr:to>
    <xdr:sp macro="" textlink="">
      <xdr:nvSpPr>
        <xdr:cNvPr id="4" name="Rectangle 1">
          <a:extLst>
            <a:ext uri="{FF2B5EF4-FFF2-40B4-BE49-F238E27FC236}">
              <a16:creationId xmlns:a16="http://schemas.microsoft.com/office/drawing/2014/main" id="{00000000-0008-0000-0500-000004000000}"/>
            </a:ext>
          </a:extLst>
        </xdr:cNvPr>
        <xdr:cNvSpPr>
          <a:spLocks noChangeArrowheads="1"/>
        </xdr:cNvSpPr>
      </xdr:nvSpPr>
      <xdr:spPr bwMode="auto">
        <a:xfrm>
          <a:off x="0" y="159162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51</xdr:row>
      <xdr:rowOff>0</xdr:rowOff>
    </xdr:from>
    <xdr:to>
      <xdr:col>9</xdr:col>
      <xdr:colOff>0</xdr:colOff>
      <xdr:row>51</xdr:row>
      <xdr:rowOff>0</xdr:rowOff>
    </xdr:to>
    <xdr:sp macro="" textlink="">
      <xdr:nvSpPr>
        <xdr:cNvPr id="5" name="Rectangle 1">
          <a:extLst>
            <a:ext uri="{FF2B5EF4-FFF2-40B4-BE49-F238E27FC236}">
              <a16:creationId xmlns:a16="http://schemas.microsoft.com/office/drawing/2014/main" id="{00000000-0008-0000-0500-000005000000}"/>
            </a:ext>
          </a:extLst>
        </xdr:cNvPr>
        <xdr:cNvSpPr>
          <a:spLocks noChangeArrowheads="1"/>
        </xdr:cNvSpPr>
      </xdr:nvSpPr>
      <xdr:spPr bwMode="auto">
        <a:xfrm>
          <a:off x="0" y="92106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9</xdr:col>
      <xdr:colOff>0</xdr:colOff>
      <xdr:row>77</xdr:row>
      <xdr:rowOff>0</xdr:rowOff>
    </xdr:to>
    <xdr:sp macro="" textlink="">
      <xdr:nvSpPr>
        <xdr:cNvPr id="6" name="Rectangle 1">
          <a:extLst>
            <a:ext uri="{FF2B5EF4-FFF2-40B4-BE49-F238E27FC236}">
              <a16:creationId xmlns:a16="http://schemas.microsoft.com/office/drawing/2014/main" id="{00000000-0008-0000-0500-000006000000}"/>
            </a:ext>
          </a:extLst>
        </xdr:cNvPr>
        <xdr:cNvSpPr>
          <a:spLocks noChangeArrowheads="1"/>
        </xdr:cNvSpPr>
      </xdr:nvSpPr>
      <xdr:spPr bwMode="auto">
        <a:xfrm>
          <a:off x="0" y="159162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9</xdr:col>
      <xdr:colOff>0</xdr:colOff>
      <xdr:row>77</xdr:row>
      <xdr:rowOff>0</xdr:rowOff>
    </xdr:to>
    <xdr:sp macro="" textlink="">
      <xdr:nvSpPr>
        <xdr:cNvPr id="7" name="Rectangle 1">
          <a:extLst>
            <a:ext uri="{FF2B5EF4-FFF2-40B4-BE49-F238E27FC236}">
              <a16:creationId xmlns:a16="http://schemas.microsoft.com/office/drawing/2014/main" id="{00000000-0008-0000-0500-000007000000}"/>
            </a:ext>
          </a:extLst>
        </xdr:cNvPr>
        <xdr:cNvSpPr>
          <a:spLocks noChangeArrowheads="1"/>
        </xdr:cNvSpPr>
      </xdr:nvSpPr>
      <xdr:spPr bwMode="auto">
        <a:xfrm>
          <a:off x="0" y="159162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51</xdr:row>
      <xdr:rowOff>0</xdr:rowOff>
    </xdr:from>
    <xdr:to>
      <xdr:col>9</xdr:col>
      <xdr:colOff>0</xdr:colOff>
      <xdr:row>51</xdr:row>
      <xdr:rowOff>0</xdr:rowOff>
    </xdr:to>
    <xdr:sp macro="" textlink="">
      <xdr:nvSpPr>
        <xdr:cNvPr id="8" name="Rectangle 1">
          <a:extLst>
            <a:ext uri="{FF2B5EF4-FFF2-40B4-BE49-F238E27FC236}">
              <a16:creationId xmlns:a16="http://schemas.microsoft.com/office/drawing/2014/main" id="{00000000-0008-0000-0500-000008000000}"/>
            </a:ext>
          </a:extLst>
        </xdr:cNvPr>
        <xdr:cNvSpPr>
          <a:spLocks noChangeArrowheads="1"/>
        </xdr:cNvSpPr>
      </xdr:nvSpPr>
      <xdr:spPr bwMode="auto">
        <a:xfrm>
          <a:off x="0" y="92106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9</xdr:col>
      <xdr:colOff>0</xdr:colOff>
      <xdr:row>77</xdr:row>
      <xdr:rowOff>0</xdr:rowOff>
    </xdr:to>
    <xdr:sp macro="" textlink="">
      <xdr:nvSpPr>
        <xdr:cNvPr id="9" name="Rectangle 1">
          <a:extLst>
            <a:ext uri="{FF2B5EF4-FFF2-40B4-BE49-F238E27FC236}">
              <a16:creationId xmlns:a16="http://schemas.microsoft.com/office/drawing/2014/main" id="{00000000-0008-0000-0500-000009000000}"/>
            </a:ext>
          </a:extLst>
        </xdr:cNvPr>
        <xdr:cNvSpPr>
          <a:spLocks noChangeArrowheads="1"/>
        </xdr:cNvSpPr>
      </xdr:nvSpPr>
      <xdr:spPr bwMode="auto">
        <a:xfrm>
          <a:off x="0" y="159162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9</xdr:col>
      <xdr:colOff>0</xdr:colOff>
      <xdr:row>78</xdr:row>
      <xdr:rowOff>0</xdr:rowOff>
    </xdr:to>
    <xdr:sp macro="" textlink="">
      <xdr:nvSpPr>
        <xdr:cNvPr id="10" name="Rectangle 1">
          <a:extLst>
            <a:ext uri="{FF2B5EF4-FFF2-40B4-BE49-F238E27FC236}">
              <a16:creationId xmlns:a16="http://schemas.microsoft.com/office/drawing/2014/main" id="{00000000-0008-0000-0500-00000A000000}"/>
            </a:ext>
          </a:extLst>
        </xdr:cNvPr>
        <xdr:cNvSpPr>
          <a:spLocks noChangeArrowheads="1"/>
        </xdr:cNvSpPr>
      </xdr:nvSpPr>
      <xdr:spPr bwMode="auto">
        <a:xfrm>
          <a:off x="0" y="1616392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51</xdr:row>
      <xdr:rowOff>0</xdr:rowOff>
    </xdr:from>
    <xdr:to>
      <xdr:col>9</xdr:col>
      <xdr:colOff>0</xdr:colOff>
      <xdr:row>51</xdr:row>
      <xdr:rowOff>0</xdr:rowOff>
    </xdr:to>
    <xdr:sp macro="" textlink="">
      <xdr:nvSpPr>
        <xdr:cNvPr id="11" name="Rectangle 1">
          <a:extLst>
            <a:ext uri="{FF2B5EF4-FFF2-40B4-BE49-F238E27FC236}">
              <a16:creationId xmlns:a16="http://schemas.microsoft.com/office/drawing/2014/main" id="{00000000-0008-0000-0500-00000B000000}"/>
            </a:ext>
          </a:extLst>
        </xdr:cNvPr>
        <xdr:cNvSpPr>
          <a:spLocks noChangeArrowheads="1"/>
        </xdr:cNvSpPr>
      </xdr:nvSpPr>
      <xdr:spPr bwMode="auto">
        <a:xfrm>
          <a:off x="0" y="92106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9</xdr:col>
      <xdr:colOff>0</xdr:colOff>
      <xdr:row>78</xdr:row>
      <xdr:rowOff>0</xdr:rowOff>
    </xdr:to>
    <xdr:sp macro="" textlink="">
      <xdr:nvSpPr>
        <xdr:cNvPr id="12" name="Rectangle 1">
          <a:extLst>
            <a:ext uri="{FF2B5EF4-FFF2-40B4-BE49-F238E27FC236}">
              <a16:creationId xmlns:a16="http://schemas.microsoft.com/office/drawing/2014/main" id="{00000000-0008-0000-0500-00000C000000}"/>
            </a:ext>
          </a:extLst>
        </xdr:cNvPr>
        <xdr:cNvSpPr>
          <a:spLocks noChangeArrowheads="1"/>
        </xdr:cNvSpPr>
      </xdr:nvSpPr>
      <xdr:spPr bwMode="auto">
        <a:xfrm>
          <a:off x="0" y="1616392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9</xdr:col>
      <xdr:colOff>0</xdr:colOff>
      <xdr:row>77</xdr:row>
      <xdr:rowOff>0</xdr:rowOff>
    </xdr:to>
    <xdr:sp macro="" textlink="">
      <xdr:nvSpPr>
        <xdr:cNvPr id="13" name="Rectangle 1">
          <a:extLst>
            <a:ext uri="{FF2B5EF4-FFF2-40B4-BE49-F238E27FC236}">
              <a16:creationId xmlns:a16="http://schemas.microsoft.com/office/drawing/2014/main" id="{00000000-0008-0000-0500-00000D000000}"/>
            </a:ext>
          </a:extLst>
        </xdr:cNvPr>
        <xdr:cNvSpPr>
          <a:spLocks noChangeArrowheads="1"/>
        </xdr:cNvSpPr>
      </xdr:nvSpPr>
      <xdr:spPr bwMode="auto">
        <a:xfrm>
          <a:off x="0" y="159162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9</xdr:col>
      <xdr:colOff>0</xdr:colOff>
      <xdr:row>77</xdr:row>
      <xdr:rowOff>0</xdr:rowOff>
    </xdr:to>
    <xdr:sp macro="" textlink="">
      <xdr:nvSpPr>
        <xdr:cNvPr id="14" name="Rectangle 1">
          <a:extLst>
            <a:ext uri="{FF2B5EF4-FFF2-40B4-BE49-F238E27FC236}">
              <a16:creationId xmlns:a16="http://schemas.microsoft.com/office/drawing/2014/main" id="{00000000-0008-0000-0500-00000E000000}"/>
            </a:ext>
          </a:extLst>
        </xdr:cNvPr>
        <xdr:cNvSpPr>
          <a:spLocks noChangeArrowheads="1"/>
        </xdr:cNvSpPr>
      </xdr:nvSpPr>
      <xdr:spPr bwMode="auto">
        <a:xfrm>
          <a:off x="0" y="159162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78</xdr:row>
      <xdr:rowOff>104775</xdr:rowOff>
    </xdr:from>
    <xdr:to>
      <xdr:col>9</xdr:col>
      <xdr:colOff>0</xdr:colOff>
      <xdr:row>78</xdr:row>
      <xdr:rowOff>104775</xdr:rowOff>
    </xdr:to>
    <xdr:sp macro="" textlink="">
      <xdr:nvSpPr>
        <xdr:cNvPr id="15" name="Rectangle 1">
          <a:extLst>
            <a:ext uri="{FF2B5EF4-FFF2-40B4-BE49-F238E27FC236}">
              <a16:creationId xmlns:a16="http://schemas.microsoft.com/office/drawing/2014/main" id="{00000000-0008-0000-0500-00000F000000}"/>
            </a:ext>
          </a:extLst>
        </xdr:cNvPr>
        <xdr:cNvSpPr>
          <a:spLocks noChangeArrowheads="1"/>
        </xdr:cNvSpPr>
      </xdr:nvSpPr>
      <xdr:spPr bwMode="auto">
        <a:xfrm>
          <a:off x="228600" y="16268700"/>
          <a:ext cx="91916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9</xdr:col>
      <xdr:colOff>0</xdr:colOff>
      <xdr:row>79</xdr:row>
      <xdr:rowOff>0</xdr:rowOff>
    </xdr:to>
    <xdr:sp macro="" textlink="">
      <xdr:nvSpPr>
        <xdr:cNvPr id="16" name="Rectangle 1">
          <a:extLst>
            <a:ext uri="{FF2B5EF4-FFF2-40B4-BE49-F238E27FC236}">
              <a16:creationId xmlns:a16="http://schemas.microsoft.com/office/drawing/2014/main" id="{00000000-0008-0000-0500-000010000000}"/>
            </a:ext>
          </a:extLst>
        </xdr:cNvPr>
        <xdr:cNvSpPr>
          <a:spLocks noChangeArrowheads="1"/>
        </xdr:cNvSpPr>
      </xdr:nvSpPr>
      <xdr:spPr bwMode="auto">
        <a:xfrm>
          <a:off x="0" y="16411575"/>
          <a:ext cx="94202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55</xdr:row>
      <xdr:rowOff>0</xdr:rowOff>
    </xdr:from>
    <xdr:to>
      <xdr:col>9</xdr:col>
      <xdr:colOff>0</xdr:colOff>
      <xdr:row>55</xdr:row>
      <xdr:rowOff>0</xdr:rowOff>
    </xdr:to>
    <xdr:sp macro="" textlink="">
      <xdr:nvSpPr>
        <xdr:cNvPr id="17" name="Rectangle 1">
          <a:extLst>
            <a:ext uri="{FF2B5EF4-FFF2-40B4-BE49-F238E27FC236}">
              <a16:creationId xmlns:a16="http://schemas.microsoft.com/office/drawing/2014/main" id="{00000000-0008-0000-0500-000011000000}"/>
            </a:ext>
          </a:extLst>
        </xdr:cNvPr>
        <xdr:cNvSpPr>
          <a:spLocks noChangeArrowheads="1"/>
        </xdr:cNvSpPr>
      </xdr:nvSpPr>
      <xdr:spPr bwMode="auto">
        <a:xfrm>
          <a:off x="0" y="11306175"/>
          <a:ext cx="81724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BD5A8-CADA-4AB1-9D00-808CC22C8554}">
  <sheetPr>
    <tabColor rgb="FFFF9999"/>
  </sheetPr>
  <dimension ref="A1:P130"/>
  <sheetViews>
    <sheetView tabSelected="1" view="pageBreakPreview" zoomScale="85" zoomScaleNormal="85" zoomScaleSheetLayoutView="85" workbookViewId="0">
      <selection activeCell="I71" sqref="I71"/>
    </sheetView>
  </sheetViews>
  <sheetFormatPr defaultColWidth="9" defaultRowHeight="19" x14ac:dyDescent="0.65"/>
  <cols>
    <col min="1" max="1" width="5.26953125" style="1" customWidth="1"/>
    <col min="2" max="2" width="11.36328125" style="130" customWidth="1"/>
    <col min="3" max="3" width="4.08984375" style="3" customWidth="1"/>
    <col min="4" max="4" width="10.26953125" style="4" customWidth="1"/>
    <col min="5" max="5" width="12.453125" style="131" customWidth="1"/>
    <col min="6" max="6" width="3.7265625" style="131" customWidth="1"/>
    <col min="7" max="7" width="2.90625" style="131" customWidth="1"/>
    <col min="8" max="8" width="25.08984375" style="131" customWidth="1"/>
    <col min="9" max="9" width="36.08984375" style="131" customWidth="1"/>
    <col min="10" max="10" width="2.90625" style="131" customWidth="1"/>
    <col min="11" max="11" width="13.453125" style="67" customWidth="1"/>
    <col min="12" max="12" width="4.08984375" style="131" customWidth="1"/>
    <col min="13" max="13" width="23.453125" style="138" customWidth="1"/>
    <col min="14" max="14" width="9" style="131" customWidth="1"/>
    <col min="15" max="15" width="9" style="138"/>
    <col min="16" max="16384" width="9" style="131"/>
  </cols>
  <sheetData>
    <row r="1" spans="1:15" ht="21" customHeight="1" x14ac:dyDescent="0.65">
      <c r="J1" s="6"/>
      <c r="K1" s="75"/>
      <c r="L1" s="143" t="s">
        <v>62</v>
      </c>
      <c r="M1" s="143"/>
      <c r="N1" s="138"/>
      <c r="O1" s="131"/>
    </row>
    <row r="2" spans="1:15" ht="4" customHeight="1" x14ac:dyDescent="0.65">
      <c r="J2" s="67"/>
      <c r="K2" s="8"/>
      <c r="M2" s="131"/>
      <c r="N2" s="138"/>
      <c r="O2" s="131"/>
    </row>
    <row r="3" spans="1:15" s="9" customFormat="1" ht="27" customHeight="1" thickBot="1" x14ac:dyDescent="0.25">
      <c r="A3" s="282" t="s">
        <v>118</v>
      </c>
      <c r="B3" s="282"/>
      <c r="C3" s="282"/>
      <c r="D3" s="282"/>
      <c r="E3" s="282"/>
      <c r="F3" s="282"/>
      <c r="G3" s="282"/>
      <c r="H3" s="282"/>
      <c r="I3" s="282"/>
      <c r="J3" s="282"/>
      <c r="K3" s="282"/>
      <c r="L3" s="282"/>
      <c r="M3" s="81"/>
      <c r="O3" s="81"/>
    </row>
    <row r="4" spans="1:15" s="67" customFormat="1" ht="21" customHeight="1" x14ac:dyDescent="0.65">
      <c r="A4" s="283" t="s">
        <v>0</v>
      </c>
      <c r="B4" s="285" t="s">
        <v>1</v>
      </c>
      <c r="C4" s="287" t="s">
        <v>2</v>
      </c>
      <c r="D4" s="289" t="s">
        <v>3</v>
      </c>
      <c r="E4" s="291" t="s">
        <v>4</v>
      </c>
      <c r="F4" s="292"/>
      <c r="G4" s="295" t="s">
        <v>20</v>
      </c>
      <c r="H4" s="291"/>
      <c r="I4" s="291"/>
      <c r="J4" s="291"/>
      <c r="K4" s="291"/>
      <c r="L4" s="296"/>
      <c r="M4" s="273" t="s">
        <v>140</v>
      </c>
      <c r="O4" s="77"/>
    </row>
    <row r="5" spans="1:15" s="67" customFormat="1" ht="21" customHeight="1" thickBot="1" x14ac:dyDescent="0.7">
      <c r="A5" s="284"/>
      <c r="B5" s="286"/>
      <c r="C5" s="288"/>
      <c r="D5" s="290"/>
      <c r="E5" s="293"/>
      <c r="F5" s="294"/>
      <c r="G5" s="297"/>
      <c r="H5" s="293"/>
      <c r="I5" s="293"/>
      <c r="J5" s="293"/>
      <c r="K5" s="293"/>
      <c r="L5" s="298"/>
      <c r="M5" s="274"/>
      <c r="O5" s="77"/>
    </row>
    <row r="6" spans="1:15" s="7" customFormat="1" ht="24" customHeight="1" thickTop="1" x14ac:dyDescent="0.2">
      <c r="A6" s="11"/>
      <c r="B6" s="12"/>
      <c r="C6" s="13"/>
      <c r="D6" s="123"/>
      <c r="E6" s="133"/>
      <c r="F6" s="127"/>
      <c r="G6" s="133"/>
      <c r="H6" s="122"/>
      <c r="I6" s="122"/>
      <c r="J6" s="17"/>
      <c r="K6" s="57"/>
      <c r="L6" s="71"/>
      <c r="M6" s="275" t="s">
        <v>141</v>
      </c>
      <c r="O6" s="78"/>
    </row>
    <row r="7" spans="1:15" s="7" customFormat="1" ht="24" customHeight="1" x14ac:dyDescent="0.2">
      <c r="A7" s="134">
        <v>1</v>
      </c>
      <c r="B7" s="12">
        <v>44946</v>
      </c>
      <c r="C7" s="135">
        <f>B7</f>
        <v>44946</v>
      </c>
      <c r="D7" s="231">
        <v>0.61458333333333337</v>
      </c>
      <c r="E7" s="232"/>
      <c r="F7" s="233"/>
      <c r="G7" s="234"/>
      <c r="H7" s="89" t="s">
        <v>122</v>
      </c>
      <c r="I7" s="16"/>
      <c r="J7" s="17"/>
      <c r="K7" s="57"/>
      <c r="L7" s="71"/>
      <c r="M7" s="254"/>
      <c r="O7" s="78"/>
    </row>
    <row r="8" spans="1:15" s="7" customFormat="1" ht="24" customHeight="1" x14ac:dyDescent="0.2">
      <c r="A8" s="134"/>
      <c r="B8" s="12"/>
      <c r="C8" s="135"/>
      <c r="D8" s="231">
        <v>0.625</v>
      </c>
      <c r="E8" s="232"/>
      <c r="F8" s="233"/>
      <c r="G8" s="234"/>
      <c r="H8" s="89" t="s">
        <v>119</v>
      </c>
      <c r="I8" s="16"/>
      <c r="J8" s="17"/>
      <c r="K8" s="57"/>
      <c r="L8" s="71"/>
      <c r="M8" s="254"/>
      <c r="O8" s="78"/>
    </row>
    <row r="9" spans="1:15" s="7" customFormat="1" ht="24" customHeight="1" x14ac:dyDescent="0.2">
      <c r="A9" s="134"/>
      <c r="B9" s="12"/>
      <c r="C9" s="135"/>
      <c r="D9" s="231">
        <v>0.66666666666666696</v>
      </c>
      <c r="E9" s="235"/>
      <c r="F9" s="233"/>
      <c r="G9" s="90"/>
      <c r="H9" s="89" t="s">
        <v>120</v>
      </c>
      <c r="I9" s="16"/>
      <c r="J9" s="17"/>
      <c r="K9" s="57"/>
      <c r="L9" s="71"/>
      <c r="M9" s="254"/>
      <c r="O9" s="78"/>
    </row>
    <row r="10" spans="1:15" s="7" customFormat="1" ht="24" customHeight="1" x14ac:dyDescent="0.2">
      <c r="A10" s="134"/>
      <c r="B10" s="12"/>
      <c r="C10" s="135"/>
      <c r="D10" s="124"/>
      <c r="E10" s="151"/>
      <c r="F10" s="128"/>
      <c r="G10" s="121"/>
      <c r="H10" s="16"/>
      <c r="I10" s="16"/>
      <c r="J10" s="17"/>
      <c r="K10" s="57"/>
      <c r="L10" s="71"/>
      <c r="M10" s="254"/>
      <c r="O10" s="78"/>
    </row>
    <row r="11" spans="1:15" s="7" customFormat="1" ht="24" customHeight="1" x14ac:dyDescent="0.2">
      <c r="A11" s="241"/>
      <c r="B11" s="30"/>
      <c r="C11" s="31"/>
      <c r="D11" s="126"/>
      <c r="E11" s="133"/>
      <c r="F11" s="128"/>
      <c r="G11" s="133"/>
      <c r="H11" s="16"/>
      <c r="I11" s="16"/>
      <c r="J11" s="17"/>
      <c r="K11" s="242" t="s">
        <v>121</v>
      </c>
      <c r="L11" s="243" t="s">
        <v>6</v>
      </c>
      <c r="M11" s="254"/>
      <c r="O11" s="78"/>
    </row>
    <row r="12" spans="1:15" s="7" customFormat="1" ht="24" customHeight="1" x14ac:dyDescent="0.2">
      <c r="A12" s="244"/>
      <c r="B12" s="245"/>
      <c r="C12" s="224"/>
      <c r="D12" s="225"/>
      <c r="E12" s="226"/>
      <c r="F12" s="227"/>
      <c r="G12" s="226"/>
      <c r="H12" s="228"/>
      <c r="I12" s="228"/>
      <c r="J12" s="229"/>
      <c r="K12" s="230"/>
      <c r="L12" s="246"/>
      <c r="M12" s="253" t="s">
        <v>141</v>
      </c>
      <c r="O12" s="78"/>
    </row>
    <row r="13" spans="1:15" s="7" customFormat="1" ht="24" customHeight="1" x14ac:dyDescent="0.2">
      <c r="A13" s="134">
        <v>2</v>
      </c>
      <c r="B13" s="12">
        <v>44947</v>
      </c>
      <c r="C13" s="135">
        <f>B13</f>
        <v>44947</v>
      </c>
      <c r="D13" s="126">
        <v>0.44444444444444442</v>
      </c>
      <c r="E13" s="20" t="s">
        <v>123</v>
      </c>
      <c r="F13" s="128" t="s">
        <v>8</v>
      </c>
      <c r="G13" s="121" t="s">
        <v>124</v>
      </c>
      <c r="H13" s="16"/>
      <c r="I13" s="16"/>
      <c r="J13" s="17"/>
      <c r="K13" s="57"/>
      <c r="L13" s="71"/>
      <c r="M13" s="254"/>
      <c r="O13" s="78"/>
    </row>
    <row r="14" spans="1:15" s="7" customFormat="1" ht="24" customHeight="1" x14ac:dyDescent="0.2">
      <c r="A14" s="134"/>
      <c r="B14" s="12"/>
      <c r="C14" s="135"/>
      <c r="D14" s="126">
        <v>0.70138888888888884</v>
      </c>
      <c r="E14" s="151" t="s">
        <v>109</v>
      </c>
      <c r="F14" s="128" t="s">
        <v>11</v>
      </c>
      <c r="G14" s="37"/>
      <c r="H14" s="16"/>
      <c r="I14" s="16"/>
      <c r="J14" s="17"/>
      <c r="K14" s="57"/>
      <c r="L14" s="71"/>
      <c r="M14" s="254"/>
      <c r="O14" s="78"/>
    </row>
    <row r="15" spans="1:15" s="7" customFormat="1" ht="24" customHeight="1" x14ac:dyDescent="0.2">
      <c r="A15" s="134"/>
      <c r="B15" s="12"/>
      <c r="C15" s="135"/>
      <c r="D15" s="124">
        <v>0.86805555555555547</v>
      </c>
      <c r="E15" s="151" t="s">
        <v>109</v>
      </c>
      <c r="F15" s="128" t="s">
        <v>8</v>
      </c>
      <c r="G15" s="121" t="s">
        <v>151</v>
      </c>
      <c r="H15" s="16"/>
      <c r="I15" s="16"/>
      <c r="J15" s="17"/>
      <c r="K15" s="57"/>
      <c r="L15" s="71"/>
      <c r="M15" s="254"/>
      <c r="O15" s="78"/>
    </row>
    <row r="16" spans="1:15" s="7" customFormat="1" ht="24" customHeight="1" x14ac:dyDescent="0.2">
      <c r="A16" s="134"/>
      <c r="B16" s="12"/>
      <c r="C16" s="135"/>
      <c r="D16" s="124"/>
      <c r="E16" s="151"/>
      <c r="F16" s="128"/>
      <c r="G16" s="121"/>
      <c r="H16" s="16"/>
      <c r="I16" s="16"/>
      <c r="J16" s="17"/>
      <c r="K16" s="57"/>
      <c r="L16" s="71"/>
      <c r="M16" s="254"/>
      <c r="O16" s="78"/>
    </row>
    <row r="17" spans="1:15" s="7" customFormat="1" ht="24" customHeight="1" x14ac:dyDescent="0.2">
      <c r="A17" s="21"/>
      <c r="B17" s="22"/>
      <c r="C17" s="23"/>
      <c r="D17" s="125"/>
      <c r="E17" s="136"/>
      <c r="F17" s="129"/>
      <c r="G17" s="136"/>
      <c r="H17" s="26"/>
      <c r="I17" s="26"/>
      <c r="J17" s="36"/>
      <c r="K17" s="237" t="s">
        <v>71</v>
      </c>
      <c r="L17" s="236" t="s">
        <v>6</v>
      </c>
      <c r="M17" s="255"/>
      <c r="O17" s="78"/>
    </row>
    <row r="18" spans="1:15" s="7" customFormat="1" ht="24" customHeight="1" x14ac:dyDescent="0.2">
      <c r="A18" s="11"/>
      <c r="B18" s="12"/>
      <c r="C18" s="224"/>
      <c r="D18" s="225"/>
      <c r="E18" s="226"/>
      <c r="F18" s="227"/>
      <c r="G18" s="226"/>
      <c r="H18" s="228"/>
      <c r="I18" s="228"/>
      <c r="J18" s="229"/>
      <c r="K18" s="230"/>
      <c r="L18" s="71"/>
      <c r="M18" s="269" t="s">
        <v>154</v>
      </c>
      <c r="O18" s="78"/>
    </row>
    <row r="19" spans="1:15" s="7" customFormat="1" ht="24" customHeight="1" x14ac:dyDescent="0.2">
      <c r="A19" s="134">
        <v>3</v>
      </c>
      <c r="B19" s="12">
        <v>44948</v>
      </c>
      <c r="C19" s="135">
        <f>B19</f>
        <v>44948</v>
      </c>
      <c r="D19" s="124">
        <v>0.22569444444444445</v>
      </c>
      <c r="E19" s="151" t="s">
        <v>90</v>
      </c>
      <c r="F19" s="146" t="s">
        <v>11</v>
      </c>
      <c r="G19" s="121"/>
      <c r="H19" s="152"/>
      <c r="I19" s="152"/>
      <c r="J19" s="17"/>
      <c r="K19" s="57"/>
      <c r="L19" s="71"/>
      <c r="M19" s="270"/>
      <c r="O19" s="78"/>
    </row>
    <row r="20" spans="1:15" s="7" customFormat="1" ht="24" customHeight="1" x14ac:dyDescent="0.2">
      <c r="A20" s="134"/>
      <c r="B20" s="12"/>
      <c r="C20" s="135"/>
      <c r="D20" s="124" t="s">
        <v>93</v>
      </c>
      <c r="E20" s="151"/>
      <c r="F20" s="146"/>
      <c r="G20" s="121"/>
      <c r="H20" s="152" t="s">
        <v>152</v>
      </c>
      <c r="I20" s="152"/>
      <c r="J20" s="17"/>
      <c r="K20" s="57"/>
      <c r="L20" s="71"/>
      <c r="M20" s="270"/>
      <c r="O20" s="78"/>
    </row>
    <row r="21" spans="1:15" s="7" customFormat="1" ht="24" customHeight="1" x14ac:dyDescent="0.2">
      <c r="A21" s="134"/>
      <c r="B21" s="12"/>
      <c r="C21" s="135"/>
      <c r="D21" s="124"/>
      <c r="E21" s="151"/>
      <c r="F21" s="146"/>
      <c r="G21" s="121"/>
      <c r="H21" s="152" t="s">
        <v>153</v>
      </c>
      <c r="I21" s="152"/>
      <c r="J21" s="17"/>
      <c r="K21" s="57"/>
      <c r="L21" s="71"/>
      <c r="M21" s="270"/>
      <c r="O21" s="78"/>
    </row>
    <row r="22" spans="1:15" s="7" customFormat="1" ht="24" customHeight="1" x14ac:dyDescent="0.2">
      <c r="A22" s="134"/>
      <c r="B22" s="12"/>
      <c r="C22" s="135"/>
      <c r="D22" s="124"/>
      <c r="E22" s="151"/>
      <c r="F22" s="146"/>
      <c r="G22" s="121"/>
      <c r="H22" s="152"/>
      <c r="I22" s="152"/>
      <c r="J22" s="17"/>
      <c r="K22" s="57"/>
      <c r="L22" s="71"/>
      <c r="M22" s="270"/>
      <c r="O22" s="78"/>
    </row>
    <row r="23" spans="1:15" s="7" customFormat="1" ht="24" customHeight="1" x14ac:dyDescent="0.2">
      <c r="A23" s="134"/>
      <c r="B23" s="12"/>
      <c r="C23" s="135"/>
      <c r="D23" s="124" t="s">
        <v>92</v>
      </c>
      <c r="E23" s="151"/>
      <c r="F23" s="146"/>
      <c r="G23" s="121"/>
      <c r="H23" s="152" t="s">
        <v>94</v>
      </c>
      <c r="I23" s="153"/>
      <c r="J23" s="17"/>
      <c r="K23" s="57"/>
      <c r="L23" s="71"/>
      <c r="M23" s="270"/>
      <c r="O23" s="78"/>
    </row>
    <row r="24" spans="1:15" s="7" customFormat="1" ht="24" customHeight="1" x14ac:dyDescent="0.2">
      <c r="A24" s="134"/>
      <c r="B24" s="12"/>
      <c r="C24" s="135"/>
      <c r="D24" s="124"/>
      <c r="E24" s="154"/>
      <c r="F24" s="146"/>
      <c r="G24" s="145"/>
      <c r="H24" s="144"/>
      <c r="I24" s="153"/>
      <c r="J24" s="17"/>
      <c r="K24" s="57"/>
      <c r="L24" s="71"/>
      <c r="M24" s="270"/>
      <c r="O24" s="78"/>
    </row>
    <row r="25" spans="1:15" s="7" customFormat="1" ht="24" customHeight="1" x14ac:dyDescent="0.2">
      <c r="A25" s="21"/>
      <c r="B25" s="22"/>
      <c r="C25" s="23"/>
      <c r="D25" s="125"/>
      <c r="E25" s="136"/>
      <c r="F25" s="129"/>
      <c r="G25" s="136"/>
      <c r="H25" s="26"/>
      <c r="I25" s="26"/>
      <c r="J25" s="36"/>
      <c r="K25" s="162" t="s">
        <v>71</v>
      </c>
      <c r="L25" s="163" t="s">
        <v>6</v>
      </c>
      <c r="M25" s="271"/>
      <c r="O25" s="78"/>
    </row>
    <row r="26" spans="1:15" s="7" customFormat="1" ht="24" customHeight="1" x14ac:dyDescent="0.2">
      <c r="A26" s="11"/>
      <c r="B26" s="30"/>
      <c r="C26" s="31"/>
      <c r="D26" s="124"/>
      <c r="E26" s="145"/>
      <c r="F26" s="146"/>
      <c r="G26" s="145"/>
      <c r="H26" s="147"/>
      <c r="I26" s="147"/>
      <c r="J26" s="148"/>
      <c r="K26" s="149"/>
      <c r="L26" s="150"/>
      <c r="M26" s="269" t="s">
        <v>143</v>
      </c>
      <c r="O26" s="78"/>
    </row>
    <row r="27" spans="1:15" s="7" customFormat="1" ht="24" customHeight="1" x14ac:dyDescent="0.2">
      <c r="A27" s="134">
        <f ca="1">MAX($A$18:INDIRECT(ADDRESS(ROW()-1,COLUMN())))+1</f>
        <v>4</v>
      </c>
      <c r="B27" s="12">
        <f ca="1">MAX($B$18:INDIRECT(ADDRESS(ROW()-1,COLUMN())))+1</f>
        <v>44949</v>
      </c>
      <c r="C27" s="135">
        <f ca="1">B27</f>
        <v>44949</v>
      </c>
      <c r="D27" s="124" t="s">
        <v>93</v>
      </c>
      <c r="E27" s="151"/>
      <c r="F27" s="146"/>
      <c r="G27" s="121"/>
      <c r="H27" s="144" t="s">
        <v>135</v>
      </c>
      <c r="I27" s="152"/>
      <c r="J27" s="153"/>
      <c r="K27" s="145"/>
      <c r="L27" s="150"/>
      <c r="M27" s="276"/>
      <c r="O27" s="79"/>
    </row>
    <row r="28" spans="1:15" s="7" customFormat="1" ht="24" customHeight="1" x14ac:dyDescent="0.2">
      <c r="A28" s="134"/>
      <c r="B28" s="12"/>
      <c r="C28" s="135"/>
      <c r="D28" s="124"/>
      <c r="E28" s="151"/>
      <c r="F28" s="146"/>
      <c r="G28" s="121"/>
      <c r="H28" s="144"/>
      <c r="I28" s="153"/>
      <c r="J28" s="153"/>
      <c r="K28" s="145"/>
      <c r="L28" s="150"/>
      <c r="M28" s="276"/>
      <c r="O28" s="79"/>
    </row>
    <row r="29" spans="1:15" s="7" customFormat="1" ht="24" customHeight="1" x14ac:dyDescent="0.2">
      <c r="A29" s="134"/>
      <c r="B29" s="12"/>
      <c r="C29" s="135"/>
      <c r="D29" s="124" t="s">
        <v>92</v>
      </c>
      <c r="E29" s="154"/>
      <c r="F29" s="146"/>
      <c r="G29" s="145"/>
      <c r="H29" s="144" t="s">
        <v>136</v>
      </c>
      <c r="I29" s="153"/>
      <c r="J29" s="153"/>
      <c r="K29" s="145"/>
      <c r="L29" s="150"/>
      <c r="M29" s="276"/>
      <c r="O29" s="79"/>
    </row>
    <row r="30" spans="1:15" s="7" customFormat="1" ht="24" customHeight="1" x14ac:dyDescent="0.2">
      <c r="A30" s="134"/>
      <c r="B30" s="12"/>
      <c r="C30" s="135"/>
      <c r="D30" s="124"/>
      <c r="E30" s="154"/>
      <c r="F30" s="155"/>
      <c r="G30" s="121"/>
      <c r="H30" s="152"/>
      <c r="I30" s="152"/>
      <c r="J30" s="152"/>
      <c r="K30" s="145"/>
      <c r="L30" s="150"/>
      <c r="M30" s="276"/>
      <c r="O30" s="78"/>
    </row>
    <row r="31" spans="1:15" s="7" customFormat="1" ht="24" customHeight="1" x14ac:dyDescent="0.2">
      <c r="A31" s="42"/>
      <c r="B31" s="22"/>
      <c r="C31" s="23"/>
      <c r="D31" s="156"/>
      <c r="E31" s="157"/>
      <c r="F31" s="158"/>
      <c r="G31" s="157"/>
      <c r="H31" s="159"/>
      <c r="I31" s="160"/>
      <c r="J31" s="161"/>
      <c r="K31" s="162" t="s">
        <v>90</v>
      </c>
      <c r="L31" s="163" t="s">
        <v>6</v>
      </c>
      <c r="M31" s="277"/>
      <c r="O31" s="78"/>
    </row>
    <row r="32" spans="1:15" s="132" customFormat="1" ht="24" customHeight="1" x14ac:dyDescent="0.2">
      <c r="A32" s="44"/>
      <c r="B32" s="140"/>
      <c r="C32" s="140"/>
      <c r="D32" s="164"/>
      <c r="E32" s="165"/>
      <c r="F32" s="146"/>
      <c r="G32" s="145"/>
      <c r="H32" s="166"/>
      <c r="I32" s="166"/>
      <c r="J32" s="167"/>
      <c r="K32" s="145"/>
      <c r="L32" s="150"/>
      <c r="M32" s="256" t="s">
        <v>144</v>
      </c>
      <c r="O32" s="139"/>
    </row>
    <row r="33" spans="1:15" s="132" customFormat="1" ht="24" customHeight="1" x14ac:dyDescent="0.2">
      <c r="A33" s="134">
        <f ca="1">MAX($A$18:INDIRECT(ADDRESS(ROW()-1,COLUMN())))+1</f>
        <v>5</v>
      </c>
      <c r="B33" s="12">
        <f ca="1">MAX($B$18:INDIRECT(ADDRESS(ROW()-1,COLUMN())))+1</f>
        <v>44950</v>
      </c>
      <c r="C33" s="135">
        <f ca="1">B33</f>
        <v>44950</v>
      </c>
      <c r="D33" s="124">
        <v>0.4548611111111111</v>
      </c>
      <c r="E33" s="151" t="s">
        <v>90</v>
      </c>
      <c r="F33" s="146" t="s">
        <v>10</v>
      </c>
      <c r="G33" s="121" t="s">
        <v>102</v>
      </c>
      <c r="H33" s="152"/>
      <c r="I33" s="152"/>
      <c r="J33" s="153"/>
      <c r="K33" s="145"/>
      <c r="L33" s="150"/>
      <c r="M33" s="278"/>
      <c r="O33" s="139"/>
    </row>
    <row r="34" spans="1:15" s="7" customFormat="1" ht="24" customHeight="1" x14ac:dyDescent="0.2">
      <c r="A34" s="134"/>
      <c r="B34" s="12"/>
      <c r="C34" s="135"/>
      <c r="D34" s="124">
        <v>0.51041666666666663</v>
      </c>
      <c r="E34" s="154" t="s">
        <v>101</v>
      </c>
      <c r="F34" s="146" t="s">
        <v>11</v>
      </c>
      <c r="G34" s="121"/>
      <c r="H34" s="152"/>
      <c r="I34" s="153"/>
      <c r="J34" s="153"/>
      <c r="K34" s="145"/>
      <c r="L34" s="150"/>
      <c r="M34" s="278"/>
      <c r="O34" s="79"/>
    </row>
    <row r="35" spans="1:15" s="7" customFormat="1" ht="24" customHeight="1" x14ac:dyDescent="0.2">
      <c r="A35" s="134"/>
      <c r="B35" s="12"/>
      <c r="C35" s="135"/>
      <c r="D35" s="124"/>
      <c r="E35" s="154"/>
      <c r="F35" s="146"/>
      <c r="G35" s="121"/>
      <c r="H35" s="144" t="s">
        <v>100</v>
      </c>
      <c r="I35" s="153"/>
      <c r="J35" s="153"/>
      <c r="K35" s="145"/>
      <c r="L35" s="150"/>
      <c r="M35" s="278"/>
      <c r="O35" s="79"/>
    </row>
    <row r="36" spans="1:15" s="7" customFormat="1" ht="24" customHeight="1" x14ac:dyDescent="0.2">
      <c r="A36" s="134"/>
      <c r="B36" s="12"/>
      <c r="C36" s="135"/>
      <c r="D36" s="124"/>
      <c r="E36" s="151"/>
      <c r="F36" s="146"/>
      <c r="G36" s="121"/>
      <c r="H36" s="144" t="s">
        <v>128</v>
      </c>
      <c r="I36" s="153"/>
      <c r="J36" s="152"/>
      <c r="K36" s="145"/>
      <c r="L36" s="150"/>
      <c r="M36" s="278"/>
      <c r="O36" s="79"/>
    </row>
    <row r="37" spans="1:15" s="7" customFormat="1" ht="24" customHeight="1" x14ac:dyDescent="0.2">
      <c r="A37" s="134"/>
      <c r="B37" s="12"/>
      <c r="C37" s="135"/>
      <c r="D37" s="124"/>
      <c r="E37" s="151"/>
      <c r="F37" s="146"/>
      <c r="G37" s="121"/>
      <c r="H37" s="152" t="s">
        <v>114</v>
      </c>
      <c r="I37" s="153"/>
      <c r="J37" s="153"/>
      <c r="K37" s="145"/>
      <c r="L37" s="150"/>
      <c r="M37" s="278"/>
      <c r="O37" s="79"/>
    </row>
    <row r="38" spans="1:15" s="7" customFormat="1" ht="24" customHeight="1" x14ac:dyDescent="0.2">
      <c r="A38" s="134"/>
      <c r="B38" s="12"/>
      <c r="C38" s="135"/>
      <c r="D38" s="124"/>
      <c r="E38" s="154"/>
      <c r="F38" s="155"/>
      <c r="G38" s="121"/>
      <c r="H38" s="152" t="s">
        <v>97</v>
      </c>
      <c r="I38" s="152"/>
      <c r="J38" s="153"/>
      <c r="K38" s="145"/>
      <c r="L38" s="150"/>
      <c r="M38" s="278"/>
      <c r="O38" s="79"/>
    </row>
    <row r="39" spans="1:15" s="7" customFormat="1" ht="24" customHeight="1" x14ac:dyDescent="0.2">
      <c r="A39" s="134"/>
      <c r="B39" s="12"/>
      <c r="C39" s="135"/>
      <c r="D39" s="124"/>
      <c r="E39" s="154"/>
      <c r="F39" s="155"/>
      <c r="G39" s="121"/>
      <c r="H39" s="152"/>
      <c r="I39" s="152"/>
      <c r="J39" s="152"/>
      <c r="K39" s="145"/>
      <c r="L39" s="150"/>
      <c r="M39" s="278"/>
      <c r="O39" s="79"/>
    </row>
    <row r="40" spans="1:15" s="7" customFormat="1" ht="24" customHeight="1" x14ac:dyDescent="0.2">
      <c r="A40" s="42"/>
      <c r="B40" s="22"/>
      <c r="C40" s="23"/>
      <c r="D40" s="156"/>
      <c r="E40" s="157"/>
      <c r="F40" s="158"/>
      <c r="G40" s="157"/>
      <c r="H40" s="159"/>
      <c r="I40" s="160"/>
      <c r="J40" s="161"/>
      <c r="K40" s="162" t="s">
        <v>101</v>
      </c>
      <c r="L40" s="163" t="s">
        <v>6</v>
      </c>
      <c r="M40" s="279"/>
      <c r="O40" s="78"/>
    </row>
    <row r="41" spans="1:15" s="7" customFormat="1" ht="24" customHeight="1" x14ac:dyDescent="0.2">
      <c r="A41" s="11"/>
      <c r="B41" s="30"/>
      <c r="C41" s="31"/>
      <c r="D41" s="124"/>
      <c r="E41" s="145"/>
      <c r="F41" s="146"/>
      <c r="G41" s="145"/>
      <c r="H41" s="147"/>
      <c r="I41" s="147"/>
      <c r="J41" s="148"/>
      <c r="K41" s="145"/>
      <c r="L41" s="150"/>
      <c r="M41" s="269" t="s">
        <v>145</v>
      </c>
      <c r="O41" s="78"/>
    </row>
    <row r="42" spans="1:15" s="7" customFormat="1" ht="24" customHeight="1" x14ac:dyDescent="0.2">
      <c r="A42" s="134">
        <f ca="1">MAX($A$18:INDIRECT(ADDRESS(ROW()-1,COLUMN())))+1</f>
        <v>6</v>
      </c>
      <c r="B42" s="12">
        <f ca="1">MAX($B$18:INDIRECT(ADDRESS(ROW()-1,COLUMN())))+1</f>
        <v>44951</v>
      </c>
      <c r="C42" s="135">
        <f ca="1">B42</f>
        <v>44951</v>
      </c>
      <c r="D42" s="124" t="s">
        <v>93</v>
      </c>
      <c r="E42" s="151"/>
      <c r="F42" s="173"/>
      <c r="G42" s="121"/>
      <c r="H42" s="152" t="s">
        <v>97</v>
      </c>
      <c r="I42" s="152"/>
      <c r="J42" s="153"/>
      <c r="K42" s="145"/>
      <c r="L42" s="150"/>
      <c r="M42" s="280"/>
      <c r="O42" s="79"/>
    </row>
    <row r="43" spans="1:15" s="7" customFormat="1" ht="24" customHeight="1" x14ac:dyDescent="0.2">
      <c r="A43" s="134"/>
      <c r="B43" s="12"/>
      <c r="C43" s="135"/>
      <c r="D43" s="124"/>
      <c r="E43" s="151"/>
      <c r="F43" s="173"/>
      <c r="G43" s="121"/>
      <c r="H43" s="152" t="s">
        <v>134</v>
      </c>
      <c r="I43" s="152"/>
      <c r="J43" s="153"/>
      <c r="K43" s="145"/>
      <c r="L43" s="150"/>
      <c r="M43" s="280"/>
      <c r="O43" s="79"/>
    </row>
    <row r="44" spans="1:15" s="7" customFormat="1" ht="24" customHeight="1" x14ac:dyDescent="0.2">
      <c r="A44" s="134"/>
      <c r="B44" s="12"/>
      <c r="C44" s="135"/>
      <c r="D44" s="124"/>
      <c r="E44" s="151"/>
      <c r="F44" s="173"/>
      <c r="G44" s="121"/>
      <c r="H44" s="144"/>
      <c r="I44" s="152"/>
      <c r="J44" s="153"/>
      <c r="K44" s="145"/>
      <c r="L44" s="150"/>
      <c r="M44" s="280"/>
      <c r="O44" s="79"/>
    </row>
    <row r="45" spans="1:15" s="7" customFormat="1" ht="24" customHeight="1" x14ac:dyDescent="0.2">
      <c r="A45" s="134"/>
      <c r="B45" s="12"/>
      <c r="C45" s="135"/>
      <c r="D45" s="124" t="s">
        <v>91</v>
      </c>
      <c r="E45" s="154"/>
      <c r="F45" s="155"/>
      <c r="G45" s="121"/>
      <c r="H45" s="152" t="s">
        <v>97</v>
      </c>
      <c r="I45" s="152"/>
      <c r="J45" s="153"/>
      <c r="K45" s="145"/>
      <c r="L45" s="150"/>
      <c r="M45" s="280"/>
      <c r="O45" s="79"/>
    </row>
    <row r="46" spans="1:15" s="7" customFormat="1" ht="24" customHeight="1" x14ac:dyDescent="0.2">
      <c r="A46" s="134"/>
      <c r="B46" s="12"/>
      <c r="C46" s="135"/>
      <c r="D46" s="124"/>
      <c r="E46" s="154"/>
      <c r="F46" s="155"/>
      <c r="G46" s="121"/>
      <c r="H46" s="262" t="s">
        <v>156</v>
      </c>
      <c r="I46" s="321"/>
      <c r="J46" s="321"/>
      <c r="K46" s="321"/>
      <c r="L46" s="322"/>
      <c r="M46" s="280"/>
      <c r="O46" s="79"/>
    </row>
    <row r="47" spans="1:15" s="7" customFormat="1" ht="24" customHeight="1" x14ac:dyDescent="0.2">
      <c r="A47" s="134"/>
      <c r="B47" s="12"/>
      <c r="C47" s="135"/>
      <c r="D47" s="124"/>
      <c r="E47" s="154"/>
      <c r="F47" s="155"/>
      <c r="G47" s="121"/>
      <c r="H47" s="262" t="s">
        <v>157</v>
      </c>
      <c r="I47" s="321"/>
      <c r="J47" s="321"/>
      <c r="K47" s="321"/>
      <c r="L47" s="322"/>
      <c r="M47" s="280"/>
      <c r="O47" s="79"/>
    </row>
    <row r="48" spans="1:15" s="7" customFormat="1" ht="24" customHeight="1" x14ac:dyDescent="0.2">
      <c r="A48" s="134"/>
      <c r="B48" s="12"/>
      <c r="C48" s="135"/>
      <c r="D48" s="124"/>
      <c r="E48" s="168"/>
      <c r="F48" s="146"/>
      <c r="G48" s="121"/>
      <c r="H48" s="152"/>
      <c r="I48" s="152"/>
      <c r="J48" s="153"/>
      <c r="K48" s="145"/>
      <c r="L48" s="150"/>
      <c r="M48" s="280"/>
      <c r="O48" s="79"/>
    </row>
    <row r="49" spans="1:15" s="7" customFormat="1" ht="24" customHeight="1" x14ac:dyDescent="0.2">
      <c r="A49" s="42"/>
      <c r="B49" s="22"/>
      <c r="C49" s="23"/>
      <c r="D49" s="156"/>
      <c r="E49" s="157"/>
      <c r="F49" s="158"/>
      <c r="G49" s="157"/>
      <c r="H49" s="159"/>
      <c r="I49" s="160"/>
      <c r="J49" s="161"/>
      <c r="K49" s="162" t="s">
        <v>101</v>
      </c>
      <c r="L49" s="163" t="s">
        <v>6</v>
      </c>
      <c r="M49" s="281"/>
      <c r="O49" s="78"/>
    </row>
    <row r="50" spans="1:15" s="132" customFormat="1" ht="24" customHeight="1" x14ac:dyDescent="0.2">
      <c r="A50" s="44"/>
      <c r="B50" s="30"/>
      <c r="C50" s="31"/>
      <c r="D50" s="124"/>
      <c r="E50" s="169"/>
      <c r="F50" s="170"/>
      <c r="G50" s="145"/>
      <c r="H50" s="171"/>
      <c r="I50" s="172"/>
      <c r="J50" s="167"/>
      <c r="K50" s="145"/>
      <c r="L50" s="150"/>
      <c r="M50" s="266" t="s">
        <v>146</v>
      </c>
      <c r="O50" s="139"/>
    </row>
    <row r="51" spans="1:15" s="132" customFormat="1" ht="24" customHeight="1" x14ac:dyDescent="0.2">
      <c r="A51" s="134">
        <f ca="1">MAX($A$18:INDIRECT(ADDRESS(ROW()-1,COLUMN())))+1</f>
        <v>7</v>
      </c>
      <c r="B51" s="12">
        <f ca="1">MAX($B$18:INDIRECT(ADDRESS(ROW()-1,COLUMN())))+1</f>
        <v>44952</v>
      </c>
      <c r="C51" s="135">
        <f ca="1">B51</f>
        <v>44952</v>
      </c>
      <c r="D51" s="124">
        <v>0.36805555555555558</v>
      </c>
      <c r="E51" s="154" t="s">
        <v>101</v>
      </c>
      <c r="F51" s="173" t="s">
        <v>12</v>
      </c>
      <c r="G51" s="121" t="s">
        <v>103</v>
      </c>
      <c r="H51" s="152"/>
      <c r="I51" s="152"/>
      <c r="J51" s="153"/>
      <c r="K51" s="145"/>
      <c r="L51" s="150"/>
      <c r="M51" s="267"/>
      <c r="O51" s="139"/>
    </row>
    <row r="52" spans="1:15" s="132" customFormat="1" ht="24" customHeight="1" x14ac:dyDescent="0.2">
      <c r="A52" s="134"/>
      <c r="B52" s="12"/>
      <c r="C52" s="135"/>
      <c r="D52" s="124">
        <v>0.4236111111111111</v>
      </c>
      <c r="E52" s="151" t="s">
        <v>90</v>
      </c>
      <c r="F52" s="173" t="s">
        <v>11</v>
      </c>
      <c r="G52" s="121"/>
      <c r="H52" s="144"/>
      <c r="I52" s="152"/>
      <c r="J52" s="153"/>
      <c r="K52" s="145"/>
      <c r="L52" s="150"/>
      <c r="M52" s="267"/>
      <c r="O52" s="139"/>
    </row>
    <row r="53" spans="1:15" s="132" customFormat="1" ht="24" customHeight="1" x14ac:dyDescent="0.2">
      <c r="A53" s="134"/>
      <c r="B53" s="12"/>
      <c r="C53" s="135"/>
      <c r="D53" s="124"/>
      <c r="E53" s="151"/>
      <c r="F53" s="173"/>
      <c r="G53" s="121"/>
      <c r="H53" s="144"/>
      <c r="I53" s="152"/>
      <c r="J53" s="153"/>
      <c r="K53" s="145"/>
      <c r="L53" s="150"/>
      <c r="M53" s="267"/>
      <c r="O53" s="139"/>
    </row>
    <row r="54" spans="1:15" s="132" customFormat="1" ht="24" customHeight="1" x14ac:dyDescent="0.2">
      <c r="A54" s="134"/>
      <c r="B54" s="12"/>
      <c r="C54" s="135"/>
      <c r="D54" s="124">
        <v>0.67708333333333337</v>
      </c>
      <c r="E54" s="151" t="s">
        <v>90</v>
      </c>
      <c r="F54" s="173" t="s">
        <v>10</v>
      </c>
      <c r="G54" s="121" t="s">
        <v>104</v>
      </c>
      <c r="H54" s="144"/>
      <c r="I54" s="152"/>
      <c r="J54" s="153"/>
      <c r="K54" s="145"/>
      <c r="L54" s="150"/>
      <c r="M54" s="267"/>
      <c r="O54" s="139"/>
    </row>
    <row r="55" spans="1:15" s="132" customFormat="1" ht="24" customHeight="1" x14ac:dyDescent="0.2">
      <c r="A55" s="134"/>
      <c r="B55" s="12"/>
      <c r="C55" s="135"/>
      <c r="D55" s="124">
        <v>0.70138888888888884</v>
      </c>
      <c r="E55" s="151" t="s">
        <v>99</v>
      </c>
      <c r="F55" s="173" t="s">
        <v>11</v>
      </c>
      <c r="G55" s="121"/>
      <c r="H55" s="144"/>
      <c r="I55" s="152"/>
      <c r="J55" s="153"/>
      <c r="K55" s="145"/>
      <c r="L55" s="150"/>
      <c r="M55" s="267"/>
      <c r="O55" s="139"/>
    </row>
    <row r="56" spans="1:15" s="7" customFormat="1" ht="24" customHeight="1" x14ac:dyDescent="0.2">
      <c r="A56" s="134"/>
      <c r="B56" s="12"/>
      <c r="C56" s="135"/>
      <c r="D56" s="124"/>
      <c r="E56" s="154"/>
      <c r="F56" s="155"/>
      <c r="G56" s="121"/>
      <c r="H56" s="152" t="s">
        <v>116</v>
      </c>
      <c r="I56" s="152"/>
      <c r="J56" s="152"/>
      <c r="K56" s="145"/>
      <c r="L56" s="150"/>
      <c r="M56" s="267"/>
      <c r="O56" s="79"/>
    </row>
    <row r="57" spans="1:15" s="132" customFormat="1" ht="24" customHeight="1" x14ac:dyDescent="0.2">
      <c r="A57" s="134"/>
      <c r="B57" s="12"/>
      <c r="C57" s="135"/>
      <c r="D57" s="124"/>
      <c r="E57" s="151"/>
      <c r="F57" s="173"/>
      <c r="G57" s="121"/>
      <c r="H57" s="144"/>
      <c r="I57" s="167"/>
      <c r="J57" s="167"/>
      <c r="K57" s="157"/>
      <c r="L57" s="174"/>
      <c r="M57" s="267"/>
      <c r="O57" s="139"/>
    </row>
    <row r="58" spans="1:15" s="132" customFormat="1" ht="24" customHeight="1" x14ac:dyDescent="0.2">
      <c r="A58" s="45"/>
      <c r="B58" s="22"/>
      <c r="C58" s="23"/>
      <c r="D58" s="156"/>
      <c r="E58" s="175"/>
      <c r="F58" s="176"/>
      <c r="G58" s="157"/>
      <c r="H58" s="159"/>
      <c r="I58" s="160"/>
      <c r="J58" s="161"/>
      <c r="K58" s="162" t="s">
        <v>99</v>
      </c>
      <c r="L58" s="163" t="s">
        <v>6</v>
      </c>
      <c r="M58" s="268"/>
      <c r="O58" s="139"/>
    </row>
    <row r="59" spans="1:15" s="132" customFormat="1" ht="24" customHeight="1" x14ac:dyDescent="0.2">
      <c r="A59" s="44"/>
      <c r="B59" s="30"/>
      <c r="C59" s="31"/>
      <c r="D59" s="124"/>
      <c r="E59" s="169"/>
      <c r="F59" s="170"/>
      <c r="G59" s="145"/>
      <c r="H59" s="171"/>
      <c r="I59" s="172"/>
      <c r="J59" s="167"/>
      <c r="K59" s="145"/>
      <c r="L59" s="150"/>
      <c r="M59" s="269" t="s">
        <v>145</v>
      </c>
      <c r="O59" s="139"/>
    </row>
    <row r="60" spans="1:15" s="132" customFormat="1" ht="24" customHeight="1" x14ac:dyDescent="0.2">
      <c r="A60" s="134">
        <f ca="1">MAX($A$18:INDIRECT(ADDRESS(ROW()-1,COLUMN())))+1</f>
        <v>8</v>
      </c>
      <c r="B60" s="12">
        <f ca="1">MAX($B$18:INDIRECT(ADDRESS(ROW()-1,COLUMN())))+1</f>
        <v>44953</v>
      </c>
      <c r="C60" s="135">
        <f ca="1">B60</f>
        <v>44953</v>
      </c>
      <c r="D60" s="124" t="s">
        <v>93</v>
      </c>
      <c r="E60" s="154"/>
      <c r="F60" s="173"/>
      <c r="G60" s="121"/>
      <c r="H60" s="144" t="s">
        <v>107</v>
      </c>
      <c r="I60" s="152"/>
      <c r="J60" s="153"/>
      <c r="K60" s="145"/>
      <c r="L60" s="150"/>
      <c r="M60" s="270"/>
      <c r="O60" s="139"/>
    </row>
    <row r="61" spans="1:15" s="132" customFormat="1" ht="24" customHeight="1" x14ac:dyDescent="0.2">
      <c r="A61" s="134"/>
      <c r="B61" s="12"/>
      <c r="C61" s="135"/>
      <c r="D61" s="124"/>
      <c r="E61" s="151"/>
      <c r="F61" s="173"/>
      <c r="G61" s="121"/>
      <c r="H61" s="144" t="s">
        <v>128</v>
      </c>
      <c r="I61" s="152"/>
      <c r="J61" s="153"/>
      <c r="K61" s="145"/>
      <c r="L61" s="150"/>
      <c r="M61" s="270"/>
      <c r="O61" s="139"/>
    </row>
    <row r="62" spans="1:15" s="132" customFormat="1" ht="24" customHeight="1" x14ac:dyDescent="0.2">
      <c r="A62" s="134"/>
      <c r="B62" s="12"/>
      <c r="C62" s="135"/>
      <c r="D62" s="124"/>
      <c r="E62" s="151"/>
      <c r="F62" s="173"/>
      <c r="G62" s="121"/>
      <c r="H62" s="262" t="s">
        <v>159</v>
      </c>
      <c r="I62" s="321"/>
      <c r="J62" s="321"/>
      <c r="K62" s="321"/>
      <c r="L62" s="322"/>
      <c r="M62" s="270"/>
      <c r="O62" s="139"/>
    </row>
    <row r="63" spans="1:15" s="132" customFormat="1" ht="24" customHeight="1" x14ac:dyDescent="0.2">
      <c r="A63" s="134"/>
      <c r="B63" s="12"/>
      <c r="C63" s="135"/>
      <c r="D63" s="124"/>
      <c r="E63" s="151"/>
      <c r="F63" s="173"/>
      <c r="G63" s="121"/>
      <c r="H63" s="152"/>
      <c r="I63" s="152"/>
      <c r="J63" s="153"/>
      <c r="K63" s="145"/>
      <c r="L63" s="150"/>
      <c r="M63" s="270"/>
      <c r="O63" s="139"/>
    </row>
    <row r="64" spans="1:15" s="132" customFormat="1" ht="24" customHeight="1" x14ac:dyDescent="0.2">
      <c r="A64" s="134"/>
      <c r="B64" s="12"/>
      <c r="C64" s="135"/>
      <c r="D64" s="124" t="s">
        <v>92</v>
      </c>
      <c r="E64" s="151"/>
      <c r="F64" s="173"/>
      <c r="G64" s="121"/>
      <c r="H64" s="152" t="s">
        <v>97</v>
      </c>
      <c r="I64" s="152"/>
      <c r="J64" s="153"/>
      <c r="K64" s="145"/>
      <c r="L64" s="150"/>
      <c r="M64" s="270"/>
      <c r="O64" s="139"/>
    </row>
    <row r="65" spans="1:15" s="132" customFormat="1" ht="24" customHeight="1" x14ac:dyDescent="0.2">
      <c r="A65" s="134"/>
      <c r="B65" s="12"/>
      <c r="C65" s="135"/>
      <c r="D65" s="124"/>
      <c r="E65" s="151"/>
      <c r="F65" s="173"/>
      <c r="G65" s="121"/>
      <c r="H65" s="262" t="s">
        <v>158</v>
      </c>
      <c r="I65" s="321"/>
      <c r="J65" s="321"/>
      <c r="K65" s="321"/>
      <c r="L65" s="322"/>
      <c r="M65" s="270"/>
      <c r="O65" s="139"/>
    </row>
    <row r="66" spans="1:15" s="132" customFormat="1" ht="24" customHeight="1" x14ac:dyDescent="0.2">
      <c r="A66" s="134"/>
      <c r="B66" s="12"/>
      <c r="C66" s="135"/>
      <c r="D66" s="124"/>
      <c r="E66" s="151"/>
      <c r="F66" s="173"/>
      <c r="G66" s="121"/>
      <c r="H66" s="152"/>
      <c r="I66" s="152"/>
      <c r="J66" s="153"/>
      <c r="K66" s="145"/>
      <c r="L66" s="150"/>
      <c r="M66" s="270"/>
      <c r="O66" s="139"/>
    </row>
    <row r="67" spans="1:15" s="132" customFormat="1" ht="24" customHeight="1" x14ac:dyDescent="0.2">
      <c r="A67" s="45"/>
      <c r="B67" s="22"/>
      <c r="C67" s="23"/>
      <c r="D67" s="156"/>
      <c r="E67" s="175"/>
      <c r="F67" s="176"/>
      <c r="G67" s="157"/>
      <c r="H67" s="159"/>
      <c r="I67" s="160"/>
      <c r="J67" s="161"/>
      <c r="K67" s="162" t="s">
        <v>105</v>
      </c>
      <c r="L67" s="163" t="s">
        <v>6</v>
      </c>
      <c r="M67" s="271"/>
      <c r="O67" s="139"/>
    </row>
    <row r="68" spans="1:15" s="132" customFormat="1" ht="24" customHeight="1" x14ac:dyDescent="0.2">
      <c r="A68" s="44"/>
      <c r="B68" s="30"/>
      <c r="C68" s="31"/>
      <c r="D68" s="124"/>
      <c r="E68" s="169"/>
      <c r="F68" s="170"/>
      <c r="G68" s="145"/>
      <c r="H68" s="171"/>
      <c r="I68" s="172"/>
      <c r="J68" s="167"/>
      <c r="K68" s="145"/>
      <c r="L68" s="150"/>
      <c r="M68" s="256" t="s">
        <v>147</v>
      </c>
      <c r="O68" s="139"/>
    </row>
    <row r="69" spans="1:15" s="132" customFormat="1" ht="24" customHeight="1" x14ac:dyDescent="0.2">
      <c r="A69" s="44"/>
      <c r="B69" s="30"/>
      <c r="C69" s="31"/>
      <c r="D69" s="124" t="s">
        <v>93</v>
      </c>
      <c r="E69" s="169"/>
      <c r="F69" s="170"/>
      <c r="G69" s="145"/>
      <c r="H69" s="152" t="s">
        <v>163</v>
      </c>
      <c r="I69" s="172"/>
      <c r="J69" s="167"/>
      <c r="K69" s="145"/>
      <c r="L69" s="150"/>
      <c r="M69" s="260"/>
      <c r="O69" s="139"/>
    </row>
    <row r="70" spans="1:15" s="132" customFormat="1" ht="24" customHeight="1" x14ac:dyDescent="0.2">
      <c r="A70" s="44"/>
      <c r="B70" s="30"/>
      <c r="C70" s="31"/>
      <c r="D70" s="124"/>
      <c r="E70" s="169"/>
      <c r="F70" s="170"/>
      <c r="G70" s="145"/>
      <c r="H70" s="171"/>
      <c r="I70" s="172"/>
      <c r="J70" s="167"/>
      <c r="K70" s="145"/>
      <c r="L70" s="150"/>
      <c r="M70" s="260"/>
      <c r="O70" s="139"/>
    </row>
    <row r="71" spans="1:15" s="132" customFormat="1" ht="24" customHeight="1" x14ac:dyDescent="0.2">
      <c r="A71" s="134">
        <f ca="1">MAX($A$18:INDIRECT(ADDRESS(ROW()-1,COLUMN())))+1</f>
        <v>9</v>
      </c>
      <c r="B71" s="12">
        <f ca="1">MAX($B$18:INDIRECT(ADDRESS(ROW()-1,COLUMN())))+1</f>
        <v>44954</v>
      </c>
      <c r="C71" s="135">
        <f ca="1">B71</f>
        <v>44954</v>
      </c>
      <c r="D71" s="124">
        <v>0.71875</v>
      </c>
      <c r="E71" s="151" t="s">
        <v>99</v>
      </c>
      <c r="F71" s="173" t="s">
        <v>12</v>
      </c>
      <c r="G71" s="121" t="s">
        <v>111</v>
      </c>
      <c r="H71" s="152"/>
      <c r="I71" s="121"/>
      <c r="J71" s="177"/>
      <c r="K71" s="121"/>
      <c r="L71" s="150"/>
      <c r="M71" s="260"/>
      <c r="O71" s="139"/>
    </row>
    <row r="72" spans="1:15" s="132" customFormat="1" ht="24" customHeight="1" x14ac:dyDescent="0.2">
      <c r="A72" s="134"/>
      <c r="B72" s="12"/>
      <c r="C72" s="135"/>
      <c r="D72" s="124">
        <v>0.74305555555555547</v>
      </c>
      <c r="E72" s="151" t="s">
        <v>90</v>
      </c>
      <c r="F72" s="173" t="s">
        <v>13</v>
      </c>
      <c r="G72" s="121"/>
      <c r="H72" s="152"/>
      <c r="I72" s="121"/>
      <c r="J72" s="177"/>
      <c r="K72" s="121"/>
      <c r="L72" s="150"/>
      <c r="M72" s="260"/>
      <c r="O72" s="139"/>
    </row>
    <row r="73" spans="1:15" s="132" customFormat="1" ht="24" customHeight="1" x14ac:dyDescent="0.2">
      <c r="A73" s="134"/>
      <c r="B73" s="12"/>
      <c r="C73" s="135"/>
      <c r="D73" s="124"/>
      <c r="E73" s="178"/>
      <c r="F73" s="170"/>
      <c r="G73" s="145"/>
      <c r="H73" s="152"/>
      <c r="I73" s="172"/>
      <c r="J73" s="177"/>
      <c r="K73" s="121"/>
      <c r="L73" s="150"/>
      <c r="M73" s="260"/>
      <c r="O73" s="139"/>
    </row>
    <row r="74" spans="1:15" s="132" customFormat="1" ht="24" customHeight="1" x14ac:dyDescent="0.2">
      <c r="A74" s="44"/>
      <c r="B74" s="30"/>
      <c r="C74" s="31"/>
      <c r="D74" s="206"/>
      <c r="E74" s="207"/>
      <c r="F74" s="145"/>
      <c r="G74" s="207"/>
      <c r="H74" s="272"/>
      <c r="I74" s="272"/>
      <c r="J74" s="272"/>
      <c r="K74" s="179" t="s">
        <v>108</v>
      </c>
      <c r="L74" s="180" t="s">
        <v>6</v>
      </c>
      <c r="M74" s="261"/>
      <c r="O74" s="139"/>
    </row>
    <row r="75" spans="1:15" s="132" customFormat="1" ht="24" customHeight="1" x14ac:dyDescent="0.2">
      <c r="A75" s="208"/>
      <c r="B75" s="209"/>
      <c r="C75" s="210"/>
      <c r="D75" s="211"/>
      <c r="E75" s="212"/>
      <c r="F75" s="213"/>
      <c r="G75" s="149"/>
      <c r="H75" s="214"/>
      <c r="I75" s="215"/>
      <c r="J75" s="216"/>
      <c r="K75" s="149"/>
      <c r="L75" s="180"/>
      <c r="M75" s="256" t="s">
        <v>148</v>
      </c>
      <c r="O75" s="139"/>
    </row>
    <row r="76" spans="1:15" s="132" customFormat="1" ht="24" customHeight="1" x14ac:dyDescent="0.2">
      <c r="A76" s="134">
        <f ca="1">MAX($A$18:INDIRECT(ADDRESS(ROW()-1,COLUMN())))+1</f>
        <v>10</v>
      </c>
      <c r="B76" s="12">
        <f ca="1">MAX($B$18:INDIRECT(ADDRESS(ROW()-1,COLUMN())))+1</f>
        <v>44955</v>
      </c>
      <c r="C76" s="135">
        <f ca="1">B76</f>
        <v>44955</v>
      </c>
      <c r="D76" s="124">
        <v>0.33333333333333331</v>
      </c>
      <c r="E76" s="151" t="s">
        <v>90</v>
      </c>
      <c r="F76" s="146" t="s">
        <v>10</v>
      </c>
      <c r="G76" s="121" t="s">
        <v>98</v>
      </c>
      <c r="H76" s="144"/>
      <c r="I76" s="153"/>
      <c r="J76" s="177"/>
      <c r="K76" s="121"/>
      <c r="L76" s="150"/>
      <c r="M76" s="257"/>
      <c r="O76" s="139"/>
    </row>
    <row r="77" spans="1:15" s="132" customFormat="1" ht="24" customHeight="1" x14ac:dyDescent="0.2">
      <c r="A77" s="134"/>
      <c r="B77" s="12"/>
      <c r="C77" s="135"/>
      <c r="D77" s="124">
        <v>0.36458333333333331</v>
      </c>
      <c r="E77" s="154" t="s">
        <v>96</v>
      </c>
      <c r="F77" s="146" t="s">
        <v>11</v>
      </c>
      <c r="G77" s="145"/>
      <c r="H77" s="144"/>
      <c r="I77" s="153"/>
      <c r="J77" s="177"/>
      <c r="K77" s="121"/>
      <c r="L77" s="150"/>
      <c r="M77" s="257"/>
      <c r="O77" s="139"/>
    </row>
    <row r="78" spans="1:15" s="7" customFormat="1" ht="24" customHeight="1" x14ac:dyDescent="0.2">
      <c r="A78" s="134"/>
      <c r="B78" s="12"/>
      <c r="C78" s="135"/>
      <c r="D78" s="124"/>
      <c r="E78" s="154"/>
      <c r="F78" s="146"/>
      <c r="G78" s="145"/>
      <c r="H78" s="144" t="s">
        <v>106</v>
      </c>
      <c r="I78" s="153"/>
      <c r="J78" s="153"/>
      <c r="K78" s="145"/>
      <c r="L78" s="150"/>
      <c r="M78" s="257"/>
      <c r="O78" s="79"/>
    </row>
    <row r="79" spans="1:15" s="7" customFormat="1" ht="24" customHeight="1" x14ac:dyDescent="0.2">
      <c r="A79" s="134"/>
      <c r="B79" s="12"/>
      <c r="C79" s="135"/>
      <c r="D79" s="124" t="s">
        <v>93</v>
      </c>
      <c r="E79" s="154"/>
      <c r="F79" s="146"/>
      <c r="G79" s="145"/>
      <c r="H79" s="152" t="s">
        <v>115</v>
      </c>
      <c r="I79" s="153"/>
      <c r="J79" s="153"/>
      <c r="K79" s="145"/>
      <c r="L79" s="150"/>
      <c r="M79" s="257"/>
      <c r="O79" s="79"/>
    </row>
    <row r="80" spans="1:15" s="7" customFormat="1" ht="24" customHeight="1" x14ac:dyDescent="0.2">
      <c r="A80" s="134"/>
      <c r="B80" s="12"/>
      <c r="C80" s="135"/>
      <c r="D80" s="124"/>
      <c r="E80" s="154"/>
      <c r="F80" s="146"/>
      <c r="G80" s="145"/>
      <c r="H80" s="152"/>
      <c r="I80" s="153"/>
      <c r="J80" s="153"/>
      <c r="K80" s="145"/>
      <c r="L80" s="150"/>
      <c r="M80" s="257"/>
      <c r="O80" s="79"/>
    </row>
    <row r="81" spans="1:15" s="7" customFormat="1" ht="24" customHeight="1" x14ac:dyDescent="0.2">
      <c r="A81" s="134"/>
      <c r="B81" s="12"/>
      <c r="C81" s="135"/>
      <c r="D81" s="124" t="s">
        <v>91</v>
      </c>
      <c r="E81" s="154"/>
      <c r="F81" s="155"/>
      <c r="G81" s="121"/>
      <c r="H81" s="152" t="s">
        <v>97</v>
      </c>
      <c r="I81" s="153"/>
      <c r="J81" s="153"/>
      <c r="K81" s="145"/>
      <c r="L81" s="150"/>
      <c r="M81" s="257"/>
      <c r="O81" s="79"/>
    </row>
    <row r="82" spans="1:15" s="132" customFormat="1" ht="24" customHeight="1" x14ac:dyDescent="0.2">
      <c r="A82" s="134"/>
      <c r="B82" s="12"/>
      <c r="C82" s="135"/>
      <c r="D82" s="124"/>
      <c r="E82" s="169"/>
      <c r="F82" s="170"/>
      <c r="G82" s="145"/>
      <c r="H82" s="152"/>
      <c r="I82" s="172"/>
      <c r="J82" s="177"/>
      <c r="K82" s="121"/>
      <c r="L82" s="150"/>
      <c r="M82" s="257"/>
      <c r="O82" s="139"/>
    </row>
    <row r="83" spans="1:15" s="132" customFormat="1" ht="24" customHeight="1" x14ac:dyDescent="0.2">
      <c r="A83" s="45"/>
      <c r="B83" s="22"/>
      <c r="C83" s="23"/>
      <c r="D83" s="217"/>
      <c r="E83" s="218"/>
      <c r="F83" s="157"/>
      <c r="G83" s="218"/>
      <c r="H83" s="259"/>
      <c r="I83" s="259"/>
      <c r="J83" s="259"/>
      <c r="K83" s="162" t="s">
        <v>137</v>
      </c>
      <c r="L83" s="163" t="s">
        <v>6</v>
      </c>
      <c r="M83" s="258"/>
      <c r="O83" s="139"/>
    </row>
    <row r="84" spans="1:15" s="132" customFormat="1" ht="24" customHeight="1" x14ac:dyDescent="0.2">
      <c r="A84" s="181"/>
      <c r="B84" s="182"/>
      <c r="C84" s="112"/>
      <c r="D84" s="183"/>
      <c r="E84" s="184"/>
      <c r="F84" s="185"/>
      <c r="G84" s="186"/>
      <c r="H84" s="187"/>
      <c r="I84" s="188"/>
      <c r="J84" s="189"/>
      <c r="K84" s="186"/>
      <c r="L84" s="190"/>
      <c r="M84" s="256" t="s">
        <v>149</v>
      </c>
      <c r="O84" s="139"/>
    </row>
    <row r="85" spans="1:15" s="132" customFormat="1" ht="24" customHeight="1" x14ac:dyDescent="0.2">
      <c r="A85" s="203">
        <f ca="1">MAX($A$18:INDIRECT(ADDRESS(ROW()-1,COLUMN())))+1</f>
        <v>11</v>
      </c>
      <c r="B85" s="204">
        <f ca="1">MAX($B$18:INDIRECT(ADDRESS(ROW()-1,COLUMN())))+1</f>
        <v>44956</v>
      </c>
      <c r="C85" s="205">
        <f ca="1">B85</f>
        <v>44956</v>
      </c>
      <c r="D85" s="124" t="s">
        <v>93</v>
      </c>
      <c r="E85" s="151"/>
      <c r="F85" s="173"/>
      <c r="G85" s="121"/>
      <c r="H85" s="144" t="s">
        <v>95</v>
      </c>
      <c r="I85" s="193"/>
      <c r="J85" s="195"/>
      <c r="K85" s="193"/>
      <c r="L85" s="190"/>
      <c r="M85" s="260"/>
      <c r="O85" s="139"/>
    </row>
    <row r="86" spans="1:15" s="132" customFormat="1" ht="24" customHeight="1" x14ac:dyDescent="0.2">
      <c r="A86" s="203"/>
      <c r="B86" s="204"/>
      <c r="C86" s="205"/>
      <c r="D86" s="124"/>
      <c r="E86" s="151"/>
      <c r="F86" s="173"/>
      <c r="G86" s="121"/>
      <c r="H86" s="144" t="s">
        <v>128</v>
      </c>
      <c r="I86" s="193"/>
      <c r="J86" s="195"/>
      <c r="K86" s="193"/>
      <c r="L86" s="190"/>
      <c r="M86" s="260"/>
      <c r="O86" s="139"/>
    </row>
    <row r="87" spans="1:15" s="132" customFormat="1" ht="24" customHeight="1" x14ac:dyDescent="0.2">
      <c r="A87" s="203"/>
      <c r="B87" s="204"/>
      <c r="C87" s="205"/>
      <c r="D87" s="124"/>
      <c r="E87" s="151"/>
      <c r="F87" s="173"/>
      <c r="G87" s="121"/>
      <c r="H87" s="262" t="s">
        <v>161</v>
      </c>
      <c r="I87" s="321"/>
      <c r="J87" s="321"/>
      <c r="K87" s="321"/>
      <c r="L87" s="322"/>
      <c r="M87" s="260"/>
      <c r="O87" s="139"/>
    </row>
    <row r="88" spans="1:15" s="132" customFormat="1" ht="24" customHeight="1" x14ac:dyDescent="0.2">
      <c r="A88" s="203"/>
      <c r="B88" s="204"/>
      <c r="C88" s="205"/>
      <c r="D88" s="124"/>
      <c r="E88" s="151"/>
      <c r="F88" s="173"/>
      <c r="G88" s="121"/>
      <c r="H88" s="238"/>
      <c r="I88" s="239"/>
      <c r="J88" s="239"/>
      <c r="K88" s="239"/>
      <c r="L88" s="240"/>
      <c r="M88" s="260"/>
      <c r="O88" s="139"/>
    </row>
    <row r="89" spans="1:15" s="132" customFormat="1" ht="24" customHeight="1" x14ac:dyDescent="0.2">
      <c r="A89" s="203"/>
      <c r="B89" s="204"/>
      <c r="C89" s="205"/>
      <c r="D89" s="124" t="s">
        <v>92</v>
      </c>
      <c r="E89" s="151"/>
      <c r="F89" s="173"/>
      <c r="G89" s="121"/>
      <c r="H89" s="262" t="s">
        <v>160</v>
      </c>
      <c r="I89" s="321"/>
      <c r="J89" s="321"/>
      <c r="K89" s="321"/>
      <c r="L89" s="322"/>
      <c r="M89" s="260"/>
      <c r="O89" s="139"/>
    </row>
    <row r="90" spans="1:15" s="132" customFormat="1" ht="24" customHeight="1" x14ac:dyDescent="0.2">
      <c r="A90" s="203"/>
      <c r="B90" s="204"/>
      <c r="C90" s="205"/>
      <c r="D90" s="124"/>
      <c r="E90" s="151"/>
      <c r="F90" s="173"/>
      <c r="G90" s="121"/>
      <c r="H90" s="152"/>
      <c r="I90" s="193"/>
      <c r="J90" s="195"/>
      <c r="K90" s="193"/>
      <c r="L90" s="190"/>
      <c r="M90" s="260"/>
      <c r="O90" s="139"/>
    </row>
    <row r="91" spans="1:15" s="132" customFormat="1" ht="24" customHeight="1" x14ac:dyDescent="0.2">
      <c r="A91" s="191"/>
      <c r="B91" s="192"/>
      <c r="C91" s="56"/>
      <c r="D91" s="124">
        <v>0.73958333333333337</v>
      </c>
      <c r="E91" s="154" t="s">
        <v>96</v>
      </c>
      <c r="F91" s="146" t="s">
        <v>10</v>
      </c>
      <c r="G91" s="121" t="s">
        <v>138</v>
      </c>
      <c r="H91" s="152"/>
      <c r="I91" s="193"/>
      <c r="J91" s="195"/>
      <c r="K91" s="193"/>
      <c r="L91" s="190"/>
      <c r="M91" s="260"/>
      <c r="O91" s="139"/>
    </row>
    <row r="92" spans="1:15" s="132" customFormat="1" ht="24" customHeight="1" x14ac:dyDescent="0.2">
      <c r="A92" s="191"/>
      <c r="B92" s="192"/>
      <c r="C92" s="56"/>
      <c r="D92" s="124">
        <v>0.77083333333333337</v>
      </c>
      <c r="E92" s="151" t="s">
        <v>90</v>
      </c>
      <c r="F92" s="146" t="s">
        <v>11</v>
      </c>
      <c r="G92" s="121"/>
      <c r="H92" s="152"/>
      <c r="I92" s="188"/>
      <c r="J92" s="195"/>
      <c r="K92" s="193"/>
      <c r="L92" s="190"/>
      <c r="M92" s="260"/>
      <c r="O92" s="139"/>
    </row>
    <row r="93" spans="1:15" s="132" customFormat="1" ht="24" customHeight="1" x14ac:dyDescent="0.2">
      <c r="A93" s="191"/>
      <c r="B93" s="192"/>
      <c r="C93" s="56"/>
      <c r="D93" s="124"/>
      <c r="E93" s="151"/>
      <c r="F93" s="173"/>
      <c r="G93" s="121"/>
      <c r="H93" s="194"/>
      <c r="I93" s="188"/>
      <c r="J93" s="195"/>
      <c r="K93" s="193"/>
      <c r="L93" s="190"/>
      <c r="M93" s="260"/>
      <c r="O93" s="139"/>
    </row>
    <row r="94" spans="1:15" s="132" customFormat="1" ht="24" customHeight="1" x14ac:dyDescent="0.2">
      <c r="A94" s="219"/>
      <c r="B94" s="220"/>
      <c r="C94" s="70"/>
      <c r="D94" s="221"/>
      <c r="E94" s="222"/>
      <c r="F94" s="223"/>
      <c r="G94" s="222"/>
      <c r="H94" s="265"/>
      <c r="I94" s="265"/>
      <c r="J94" s="265"/>
      <c r="K94" s="162" t="s">
        <v>108</v>
      </c>
      <c r="L94" s="163" t="s">
        <v>6</v>
      </c>
      <c r="M94" s="261"/>
      <c r="O94" s="139"/>
    </row>
    <row r="95" spans="1:15" s="132" customFormat="1" ht="24" customHeight="1" x14ac:dyDescent="0.2">
      <c r="A95" s="181"/>
      <c r="B95" s="182"/>
      <c r="C95" s="112"/>
      <c r="D95" s="183"/>
      <c r="E95" s="184"/>
      <c r="F95" s="185"/>
      <c r="G95" s="186"/>
      <c r="H95" s="187"/>
      <c r="I95" s="188"/>
      <c r="J95" s="189"/>
      <c r="K95" s="186"/>
      <c r="L95" s="190"/>
      <c r="M95" s="256" t="s">
        <v>150</v>
      </c>
      <c r="O95" s="139"/>
    </row>
    <row r="96" spans="1:15" s="132" customFormat="1" ht="24" customHeight="1" x14ac:dyDescent="0.2">
      <c r="A96" s="203">
        <f ca="1">MAX($A$18:INDIRECT(ADDRESS(ROW()-1,COLUMN())))+1</f>
        <v>12</v>
      </c>
      <c r="B96" s="204">
        <f ca="1">MAX($B$18:INDIRECT(ADDRESS(ROW()-1,COLUMN())))+1</f>
        <v>44957</v>
      </c>
      <c r="C96" s="205">
        <f ca="1">B96</f>
        <v>44957</v>
      </c>
      <c r="D96" s="124" t="s">
        <v>93</v>
      </c>
      <c r="E96" s="151"/>
      <c r="F96" s="173"/>
      <c r="G96" s="121"/>
      <c r="H96" s="144" t="s">
        <v>113</v>
      </c>
      <c r="I96" s="193"/>
      <c r="J96" s="195"/>
      <c r="K96" s="193"/>
      <c r="L96" s="190"/>
      <c r="M96" s="260"/>
      <c r="O96" s="139"/>
    </row>
    <row r="97" spans="1:16" s="132" customFormat="1" ht="24" customHeight="1" x14ac:dyDescent="0.2">
      <c r="A97" s="203"/>
      <c r="B97" s="204"/>
      <c r="C97" s="205"/>
      <c r="D97" s="124"/>
      <c r="E97" s="151"/>
      <c r="F97" s="173"/>
      <c r="G97" s="121"/>
      <c r="H97" s="144" t="s">
        <v>117</v>
      </c>
      <c r="I97" s="193"/>
      <c r="J97" s="195"/>
      <c r="K97" s="193"/>
      <c r="L97" s="190"/>
      <c r="M97" s="260"/>
      <c r="O97" s="139"/>
    </row>
    <row r="98" spans="1:16" s="132" customFormat="1" ht="24" customHeight="1" x14ac:dyDescent="0.2">
      <c r="A98" s="203"/>
      <c r="B98" s="204"/>
      <c r="C98" s="205"/>
      <c r="D98" s="124"/>
      <c r="E98" s="151"/>
      <c r="F98" s="173"/>
      <c r="G98" s="121"/>
      <c r="H98" s="144" t="s">
        <v>112</v>
      </c>
      <c r="I98" s="193"/>
      <c r="J98" s="195"/>
      <c r="K98" s="193"/>
      <c r="L98" s="190"/>
      <c r="M98" s="260"/>
      <c r="O98" s="139"/>
    </row>
    <row r="99" spans="1:16" s="132" customFormat="1" ht="24" customHeight="1" x14ac:dyDescent="0.2">
      <c r="A99" s="203"/>
      <c r="B99" s="204"/>
      <c r="C99" s="205"/>
      <c r="D99" s="124"/>
      <c r="E99" s="151"/>
      <c r="F99" s="173"/>
      <c r="G99" s="121"/>
      <c r="H99" s="152" t="s">
        <v>162</v>
      </c>
      <c r="I99" s="193"/>
      <c r="J99" s="195"/>
      <c r="K99" s="193"/>
      <c r="L99" s="190"/>
      <c r="M99" s="260"/>
      <c r="O99" s="139"/>
    </row>
    <row r="100" spans="1:16" s="132" customFormat="1" ht="24" customHeight="1" x14ac:dyDescent="0.2">
      <c r="A100" s="203"/>
      <c r="B100" s="204"/>
      <c r="C100" s="205"/>
      <c r="D100" s="124"/>
      <c r="E100" s="151"/>
      <c r="F100" s="173"/>
      <c r="G100" s="121"/>
      <c r="H100" s="152"/>
      <c r="I100" s="193"/>
      <c r="J100" s="195"/>
      <c r="K100" s="193"/>
      <c r="L100" s="190"/>
      <c r="M100" s="260"/>
      <c r="O100" s="139"/>
    </row>
    <row r="101" spans="1:16" s="132" customFormat="1" ht="24" customHeight="1" x14ac:dyDescent="0.2">
      <c r="A101" s="191"/>
      <c r="B101" s="192"/>
      <c r="C101" s="56"/>
      <c r="D101" s="124">
        <v>0.62847222222222221</v>
      </c>
      <c r="E101" s="151" t="s">
        <v>90</v>
      </c>
      <c r="F101" s="173" t="s">
        <v>12</v>
      </c>
      <c r="G101" s="121" t="s">
        <v>155</v>
      </c>
      <c r="H101" s="152"/>
      <c r="I101" s="193"/>
      <c r="J101" s="195"/>
      <c r="K101" s="193"/>
      <c r="L101" s="190"/>
      <c r="M101" s="260"/>
      <c r="O101" s="139"/>
    </row>
    <row r="102" spans="1:16" s="132" customFormat="1" ht="24" customHeight="1" x14ac:dyDescent="0.2">
      <c r="A102" s="191"/>
      <c r="B102" s="192"/>
      <c r="C102" s="56"/>
      <c r="D102" s="124">
        <v>0.81597222222222221</v>
      </c>
      <c r="E102" s="151" t="s">
        <v>109</v>
      </c>
      <c r="F102" s="173" t="s">
        <v>13</v>
      </c>
      <c r="G102" s="121"/>
      <c r="H102" s="152"/>
      <c r="I102" s="188"/>
      <c r="J102" s="195"/>
      <c r="K102" s="193"/>
      <c r="L102" s="190"/>
      <c r="M102" s="260"/>
      <c r="O102" s="139"/>
    </row>
    <row r="103" spans="1:16" s="132" customFormat="1" ht="24" customHeight="1" x14ac:dyDescent="0.2">
      <c r="A103" s="191"/>
      <c r="B103" s="192"/>
      <c r="C103" s="56"/>
      <c r="D103" s="124">
        <v>0.90972222222222221</v>
      </c>
      <c r="E103" s="151" t="s">
        <v>109</v>
      </c>
      <c r="F103" s="173" t="s">
        <v>12</v>
      </c>
      <c r="G103" s="121" t="s">
        <v>127</v>
      </c>
      <c r="H103" s="194"/>
      <c r="I103" s="188"/>
      <c r="J103" s="195"/>
      <c r="K103" s="193"/>
      <c r="L103" s="190"/>
      <c r="M103" s="260"/>
      <c r="O103" s="139"/>
    </row>
    <row r="104" spans="1:16" s="132" customFormat="1" ht="24" customHeight="1" x14ac:dyDescent="0.2">
      <c r="A104" s="219"/>
      <c r="B104" s="220"/>
      <c r="C104" s="70"/>
      <c r="D104" s="221"/>
      <c r="E104" s="222"/>
      <c r="F104" s="223"/>
      <c r="G104" s="222"/>
      <c r="H104" s="265"/>
      <c r="I104" s="265"/>
      <c r="J104" s="265"/>
      <c r="K104" s="162" t="s">
        <v>71</v>
      </c>
      <c r="L104" s="163" t="s">
        <v>6</v>
      </c>
      <c r="M104" s="261"/>
      <c r="O104" s="139"/>
    </row>
    <row r="105" spans="1:16" s="132" customFormat="1" ht="24" customHeight="1" x14ac:dyDescent="0.2">
      <c r="A105" s="181"/>
      <c r="B105" s="182"/>
      <c r="C105" s="112"/>
      <c r="D105" s="183"/>
      <c r="E105" s="184"/>
      <c r="F105" s="185"/>
      <c r="G105" s="186"/>
      <c r="H105" s="187"/>
      <c r="I105" s="188"/>
      <c r="J105" s="189"/>
      <c r="K105" s="186"/>
      <c r="L105" s="190"/>
      <c r="M105" s="247"/>
      <c r="O105" s="139"/>
    </row>
    <row r="106" spans="1:16" s="132" customFormat="1" ht="24" customHeight="1" x14ac:dyDescent="0.2">
      <c r="A106" s="203">
        <f ca="1">MAX($A$18:INDIRECT(ADDRESS(ROW()-1,COLUMN())))+1</f>
        <v>13</v>
      </c>
      <c r="B106" s="204">
        <f ca="1">MAX($B$18:INDIRECT(ADDRESS(ROW()-1,COLUMN())))+1</f>
        <v>44958</v>
      </c>
      <c r="C106" s="205">
        <f ca="1">B106</f>
        <v>44958</v>
      </c>
      <c r="D106" s="124">
        <v>0.24305555555555555</v>
      </c>
      <c r="E106" s="168" t="s">
        <v>123</v>
      </c>
      <c r="F106" s="173" t="s">
        <v>13</v>
      </c>
      <c r="G106" s="121"/>
      <c r="H106" s="152"/>
      <c r="I106" s="193"/>
      <c r="J106" s="195"/>
      <c r="K106" s="193"/>
      <c r="L106" s="190"/>
      <c r="M106" s="248"/>
      <c r="O106" s="139"/>
    </row>
    <row r="107" spans="1:16" s="132" customFormat="1" ht="24" customHeight="1" x14ac:dyDescent="0.2">
      <c r="A107" s="203"/>
      <c r="B107" s="204"/>
      <c r="C107" s="205"/>
      <c r="D107" s="124"/>
      <c r="E107" s="168"/>
      <c r="F107" s="173"/>
      <c r="G107" s="121"/>
      <c r="H107" s="152" t="s">
        <v>133</v>
      </c>
      <c r="I107" s="193"/>
      <c r="J107" s="195"/>
      <c r="K107" s="193"/>
      <c r="L107" s="190"/>
      <c r="M107" s="248"/>
      <c r="O107" s="139"/>
    </row>
    <row r="108" spans="1:16" s="132" customFormat="1" ht="24" customHeight="1" x14ac:dyDescent="0.2">
      <c r="A108" s="203"/>
      <c r="B108" s="204"/>
      <c r="C108" s="205"/>
      <c r="D108" s="124"/>
      <c r="E108" s="168"/>
      <c r="F108" s="173"/>
      <c r="G108" s="121"/>
      <c r="H108" s="152" t="s">
        <v>74</v>
      </c>
      <c r="I108" s="193"/>
      <c r="J108" s="195"/>
      <c r="K108" s="193"/>
      <c r="L108" s="190"/>
      <c r="M108" s="248"/>
      <c r="O108" s="139"/>
    </row>
    <row r="109" spans="1:16" s="132" customFormat="1" ht="24" customHeight="1" thickBot="1" x14ac:dyDescent="0.25">
      <c r="A109" s="196"/>
      <c r="B109" s="197"/>
      <c r="C109" s="198"/>
      <c r="D109" s="199"/>
      <c r="E109" s="200"/>
      <c r="F109" s="201"/>
      <c r="G109" s="200"/>
      <c r="H109" s="250"/>
      <c r="I109" s="250"/>
      <c r="J109" s="250"/>
      <c r="K109" s="201"/>
      <c r="L109" s="202"/>
      <c r="M109" s="249"/>
      <c r="O109" s="139"/>
    </row>
    <row r="110" spans="1:16" s="132" customFormat="1" ht="16.5" customHeight="1" x14ac:dyDescent="0.65">
      <c r="A110" s="117"/>
      <c r="B110" s="118"/>
      <c r="C110" s="119"/>
      <c r="D110" s="120"/>
      <c r="E110" s="133"/>
      <c r="F110" s="133"/>
      <c r="G110" s="133"/>
      <c r="H110" s="28"/>
      <c r="I110" s="137"/>
      <c r="J110" s="137"/>
      <c r="K110" s="133"/>
      <c r="L110" s="28"/>
      <c r="M110" s="138"/>
      <c r="O110" s="139"/>
    </row>
    <row r="111" spans="1:16" s="132" customFormat="1" ht="21" customHeight="1" x14ac:dyDescent="0.65">
      <c r="A111" s="251" t="s">
        <v>14</v>
      </c>
      <c r="B111" s="252"/>
      <c r="C111" s="252"/>
      <c r="D111" s="252"/>
      <c r="E111" s="252"/>
      <c r="F111" s="252"/>
      <c r="G111" s="252"/>
      <c r="H111" s="252"/>
      <c r="I111" s="252"/>
      <c r="J111" s="252"/>
      <c r="K111" s="252"/>
      <c r="L111" s="252"/>
      <c r="M111" s="138"/>
      <c r="O111" s="139"/>
    </row>
    <row r="112" spans="1:16" s="130" customFormat="1" ht="26.25" customHeight="1" x14ac:dyDescent="0.75">
      <c r="A112" s="142"/>
      <c r="C112" s="3"/>
      <c r="D112" s="4"/>
      <c r="E112" s="131"/>
      <c r="F112" s="131"/>
      <c r="G112" s="131"/>
      <c r="H112" s="131"/>
      <c r="I112" s="131"/>
      <c r="J112" s="67"/>
      <c r="K112" s="131"/>
      <c r="L112" s="141"/>
      <c r="M112" s="138"/>
      <c r="N112" s="131"/>
      <c r="O112" s="131"/>
      <c r="P112" s="138"/>
    </row>
    <row r="113" spans="1:15" s="132" customFormat="1" ht="26.25" customHeight="1" x14ac:dyDescent="0.75">
      <c r="A113" s="142"/>
      <c r="B113" s="130"/>
      <c r="C113" s="3"/>
      <c r="D113" s="4"/>
      <c r="E113" s="131"/>
      <c r="F113" s="131"/>
      <c r="G113" s="131"/>
      <c r="H113" s="131"/>
      <c r="I113" s="131"/>
      <c r="J113" s="67"/>
      <c r="K113" s="131"/>
      <c r="M113" s="138"/>
      <c r="O113" s="139"/>
    </row>
    <row r="114" spans="1:15" s="132" customFormat="1" ht="16.5" customHeight="1" x14ac:dyDescent="0.65">
      <c r="M114" s="138"/>
      <c r="O114" s="139"/>
    </row>
    <row r="115" spans="1:15" s="132" customFormat="1" ht="16.5" customHeight="1" x14ac:dyDescent="0.65">
      <c r="M115" s="138"/>
      <c r="O115" s="139"/>
    </row>
    <row r="116" spans="1:15" s="132" customFormat="1" ht="16.5" customHeight="1" x14ac:dyDescent="0.65">
      <c r="M116" s="138"/>
      <c r="O116" s="139"/>
    </row>
    <row r="117" spans="1:15" s="132" customFormat="1" ht="16.5" customHeight="1" x14ac:dyDescent="0.65">
      <c r="M117" s="138"/>
      <c r="O117" s="139"/>
    </row>
    <row r="118" spans="1:15" s="132" customFormat="1" ht="16.5" customHeight="1" x14ac:dyDescent="0.65">
      <c r="M118" s="138"/>
      <c r="O118" s="83"/>
    </row>
    <row r="119" spans="1:15" s="132" customFormat="1" ht="16.5" customHeight="1" x14ac:dyDescent="0.65">
      <c r="M119" s="138"/>
      <c r="O119" s="139"/>
    </row>
    <row r="120" spans="1:15" s="132" customFormat="1" ht="16.5" customHeight="1" x14ac:dyDescent="0.65">
      <c r="M120" s="138"/>
      <c r="O120" s="139"/>
    </row>
    <row r="121" spans="1:15" s="132" customFormat="1" ht="16.5" customHeight="1" x14ac:dyDescent="0.65">
      <c r="M121" s="138"/>
      <c r="O121" s="139"/>
    </row>
    <row r="122" spans="1:15" s="132" customFormat="1" ht="16.5" customHeight="1" x14ac:dyDescent="0.65">
      <c r="M122" s="138"/>
      <c r="O122" s="139"/>
    </row>
    <row r="123" spans="1:15" s="132" customFormat="1" ht="16.5" customHeight="1" x14ac:dyDescent="0.65">
      <c r="M123" s="138"/>
      <c r="O123" s="139"/>
    </row>
    <row r="124" spans="1:15" s="132" customFormat="1" ht="16.5" customHeight="1" x14ac:dyDescent="0.65">
      <c r="M124" s="138"/>
      <c r="O124" s="139"/>
    </row>
    <row r="125" spans="1:15" s="132" customFormat="1" ht="16.5" customHeight="1" x14ac:dyDescent="0.65">
      <c r="M125" s="138"/>
      <c r="O125" s="139"/>
    </row>
    <row r="126" spans="1:15" s="132" customFormat="1" ht="16.5" customHeight="1" x14ac:dyDescent="0.65">
      <c r="M126" s="138"/>
      <c r="O126" s="139"/>
    </row>
    <row r="127" spans="1:15" s="132" customFormat="1" ht="16.5" customHeight="1" x14ac:dyDescent="0.65">
      <c r="M127" s="138"/>
      <c r="O127" s="139"/>
    </row>
    <row r="128" spans="1:15" s="132" customFormat="1" ht="12.75" customHeight="1" x14ac:dyDescent="0.65">
      <c r="A128" s="117"/>
      <c r="B128" s="118"/>
      <c r="C128" s="119"/>
      <c r="D128" s="120"/>
      <c r="E128" s="133"/>
      <c r="F128" s="133"/>
      <c r="G128" s="133"/>
      <c r="H128" s="28"/>
      <c r="I128" s="137"/>
      <c r="J128" s="137"/>
      <c r="K128" s="133"/>
      <c r="L128" s="28"/>
      <c r="M128" s="138"/>
      <c r="O128" s="139"/>
    </row>
    <row r="129" spans="13:15" s="130" customFormat="1" ht="21.75" customHeight="1" x14ac:dyDescent="0.65">
      <c r="M129" s="138"/>
      <c r="N129" s="131"/>
      <c r="O129" s="138"/>
    </row>
    <row r="130" spans="13:15" s="130" customFormat="1" ht="22.5" customHeight="1" x14ac:dyDescent="0.65">
      <c r="M130" s="138"/>
      <c r="N130" s="131"/>
      <c r="O130" s="138"/>
    </row>
  </sheetData>
  <mergeCells count="33">
    <mergeCell ref="H89:L89"/>
    <mergeCell ref="H87:L87"/>
    <mergeCell ref="A3:L3"/>
    <mergeCell ref="A4:A5"/>
    <mergeCell ref="B4:B5"/>
    <mergeCell ref="C4:C5"/>
    <mergeCell ref="D4:D5"/>
    <mergeCell ref="E4:F5"/>
    <mergeCell ref="G4:L5"/>
    <mergeCell ref="H74:J74"/>
    <mergeCell ref="M4:M5"/>
    <mergeCell ref="M6:M11"/>
    <mergeCell ref="M18:M25"/>
    <mergeCell ref="M26:M31"/>
    <mergeCell ref="M32:M40"/>
    <mergeCell ref="M41:M49"/>
    <mergeCell ref="H46:L46"/>
    <mergeCell ref="H47:L47"/>
    <mergeCell ref="H65:L65"/>
    <mergeCell ref="H62:L62"/>
    <mergeCell ref="M105:M109"/>
    <mergeCell ref="H109:J109"/>
    <mergeCell ref="A111:L111"/>
    <mergeCell ref="M12:M17"/>
    <mergeCell ref="M75:M83"/>
    <mergeCell ref="H83:J83"/>
    <mergeCell ref="M84:M94"/>
    <mergeCell ref="H94:J94"/>
    <mergeCell ref="M95:M104"/>
    <mergeCell ref="H104:J104"/>
    <mergeCell ref="M50:M58"/>
    <mergeCell ref="M59:M67"/>
    <mergeCell ref="M68:M74"/>
  </mergeCells>
  <phoneticPr fontId="1"/>
  <conditionalFormatting sqref="C109:C110 C73:C77 C33:C57 C82:C104 C6:C31 C59:C66">
    <cfRule type="expression" dxfId="21" priority="11">
      <formula>WEEKDAY(C6)=1</formula>
    </cfRule>
    <cfRule type="expression" dxfId="20" priority="12">
      <formula xml:space="preserve"> WEEKDAY(C6)=7</formula>
    </cfRule>
  </conditionalFormatting>
  <conditionalFormatting sqref="C58 C67">
    <cfRule type="expression" dxfId="19" priority="9">
      <formula>WEEKDAY(C58)=1</formula>
    </cfRule>
    <cfRule type="expression" dxfId="18" priority="10">
      <formula xml:space="preserve"> WEEKDAY(C58)=7</formula>
    </cfRule>
  </conditionalFormatting>
  <conditionalFormatting sqref="C68:C72">
    <cfRule type="expression" dxfId="17" priority="7">
      <formula>WEEKDAY(C68)=1</formula>
    </cfRule>
    <cfRule type="expression" dxfId="16" priority="8">
      <formula xml:space="preserve"> WEEKDAY(C68)=7</formula>
    </cfRule>
  </conditionalFormatting>
  <conditionalFormatting sqref="C105:C108">
    <cfRule type="expression" dxfId="15" priority="3">
      <formula>WEEKDAY(C105)=1</formula>
    </cfRule>
    <cfRule type="expression" dxfId="14" priority="4">
      <formula xml:space="preserve"> WEEKDAY(C105)=7</formula>
    </cfRule>
  </conditionalFormatting>
  <conditionalFormatting sqref="C78:C81">
    <cfRule type="expression" dxfId="13" priority="1">
      <formula>WEEKDAY(C78)=1</formula>
    </cfRule>
    <cfRule type="expression" dxfId="12" priority="2">
      <formula xml:space="preserve"> WEEKDAY(C78)=7</formula>
    </cfRule>
  </conditionalFormatting>
  <dataValidations count="1">
    <dataValidation imeMode="off" allowBlank="1" showInputMessage="1" showErrorMessage="1" sqref="A1:B1048576" xr:uid="{8440ED33-077C-4210-A4CB-5A1E7EEF6DDA}"/>
  </dataValidations>
  <printOptions horizontalCentered="1"/>
  <pageMargins left="0.59055118110236227" right="0.59055118110236227" top="0" bottom="0" header="0" footer="0"/>
  <pageSetup paperSize="9" scale="3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6309F-355A-4875-B926-12FBCCA99DDC}">
  <sheetPr>
    <tabColor rgb="FFFF9999"/>
  </sheetPr>
  <dimension ref="A1:P123"/>
  <sheetViews>
    <sheetView view="pageBreakPreview" zoomScale="85" zoomScaleNormal="85" zoomScaleSheetLayoutView="85" workbookViewId="0">
      <selection activeCell="H7" sqref="H7"/>
    </sheetView>
  </sheetViews>
  <sheetFormatPr defaultColWidth="9" defaultRowHeight="19" x14ac:dyDescent="0.65"/>
  <cols>
    <col min="1" max="1" width="5.26953125" style="1" customWidth="1"/>
    <col min="2" max="2" width="11.36328125" style="130" customWidth="1"/>
    <col min="3" max="3" width="4.08984375" style="3" customWidth="1"/>
    <col min="4" max="4" width="10.26953125" style="4" customWidth="1"/>
    <col min="5" max="5" width="12.453125" style="131" customWidth="1"/>
    <col min="6" max="6" width="3.7265625" style="131" customWidth="1"/>
    <col min="7" max="7" width="2.90625" style="131" customWidth="1"/>
    <col min="8" max="8" width="25.08984375" style="131" customWidth="1"/>
    <col min="9" max="9" width="36.08984375" style="131" customWidth="1"/>
    <col min="10" max="10" width="2.90625" style="131" customWidth="1"/>
    <col min="11" max="11" width="13.453125" style="67" customWidth="1"/>
    <col min="12" max="12" width="4.08984375" style="131" customWidth="1"/>
    <col min="13" max="13" width="23.453125" style="138" customWidth="1"/>
    <col min="14" max="14" width="9" style="131" customWidth="1"/>
    <col min="15" max="15" width="9" style="138"/>
    <col min="16" max="16384" width="9" style="131"/>
  </cols>
  <sheetData>
    <row r="1" spans="1:15" ht="21" customHeight="1" x14ac:dyDescent="0.65">
      <c r="J1" s="6"/>
      <c r="K1" s="75"/>
      <c r="L1" s="143" t="s">
        <v>62</v>
      </c>
      <c r="M1" s="143"/>
      <c r="N1" s="138"/>
      <c r="O1" s="131"/>
    </row>
    <row r="2" spans="1:15" ht="4" customHeight="1" x14ac:dyDescent="0.65">
      <c r="J2" s="67"/>
      <c r="K2" s="8"/>
      <c r="M2" s="131"/>
      <c r="N2" s="138"/>
      <c r="O2" s="131"/>
    </row>
    <row r="3" spans="1:15" s="9" customFormat="1" ht="27" customHeight="1" thickBot="1" x14ac:dyDescent="0.25">
      <c r="A3" s="282" t="s">
        <v>118</v>
      </c>
      <c r="B3" s="282"/>
      <c r="C3" s="282"/>
      <c r="D3" s="282"/>
      <c r="E3" s="282"/>
      <c r="F3" s="282"/>
      <c r="G3" s="282"/>
      <c r="H3" s="282"/>
      <c r="I3" s="282"/>
      <c r="J3" s="282"/>
      <c r="K3" s="282"/>
      <c r="L3" s="282"/>
      <c r="M3" s="81"/>
      <c r="O3" s="81"/>
    </row>
    <row r="4" spans="1:15" s="67" customFormat="1" ht="21" customHeight="1" x14ac:dyDescent="0.65">
      <c r="A4" s="283" t="s">
        <v>0</v>
      </c>
      <c r="B4" s="285" t="s">
        <v>1</v>
      </c>
      <c r="C4" s="287" t="s">
        <v>2</v>
      </c>
      <c r="D4" s="289" t="s">
        <v>3</v>
      </c>
      <c r="E4" s="291" t="s">
        <v>4</v>
      </c>
      <c r="F4" s="292"/>
      <c r="G4" s="295" t="s">
        <v>20</v>
      </c>
      <c r="H4" s="291"/>
      <c r="I4" s="291"/>
      <c r="J4" s="291"/>
      <c r="K4" s="291"/>
      <c r="L4" s="296"/>
      <c r="M4" s="273" t="s">
        <v>140</v>
      </c>
      <c r="O4" s="77"/>
    </row>
    <row r="5" spans="1:15" s="67" customFormat="1" ht="21" customHeight="1" thickBot="1" x14ac:dyDescent="0.7">
      <c r="A5" s="284"/>
      <c r="B5" s="286"/>
      <c r="C5" s="288"/>
      <c r="D5" s="290"/>
      <c r="E5" s="293"/>
      <c r="F5" s="294"/>
      <c r="G5" s="297"/>
      <c r="H5" s="293"/>
      <c r="I5" s="293"/>
      <c r="J5" s="293"/>
      <c r="K5" s="293"/>
      <c r="L5" s="298"/>
      <c r="M5" s="274"/>
      <c r="O5" s="77"/>
    </row>
    <row r="6" spans="1:15" s="7" customFormat="1" ht="24" customHeight="1" thickTop="1" x14ac:dyDescent="0.2">
      <c r="A6" s="11"/>
      <c r="B6" s="12"/>
      <c r="C6" s="13"/>
      <c r="D6" s="123"/>
      <c r="E6" s="133"/>
      <c r="F6" s="127"/>
      <c r="G6" s="133"/>
      <c r="H6" s="122"/>
      <c r="I6" s="122"/>
      <c r="J6" s="17"/>
      <c r="K6" s="57"/>
      <c r="L6" s="71"/>
      <c r="M6" s="275" t="s">
        <v>141</v>
      </c>
      <c r="O6" s="78"/>
    </row>
    <row r="7" spans="1:15" s="7" customFormat="1" ht="24" customHeight="1" x14ac:dyDescent="0.2">
      <c r="A7" s="134">
        <v>1</v>
      </c>
      <c r="B7" s="12">
        <v>44947</v>
      </c>
      <c r="C7" s="135">
        <f>B7</f>
        <v>44947</v>
      </c>
      <c r="D7" s="231">
        <v>0.61458333333333337</v>
      </c>
      <c r="E7" s="232"/>
      <c r="F7" s="233"/>
      <c r="G7" s="234"/>
      <c r="H7" s="89" t="s">
        <v>122</v>
      </c>
      <c r="I7" s="16"/>
      <c r="J7" s="17"/>
      <c r="K7" s="57"/>
      <c r="L7" s="71"/>
      <c r="M7" s="254"/>
      <c r="O7" s="78"/>
    </row>
    <row r="8" spans="1:15" s="7" customFormat="1" ht="24" customHeight="1" x14ac:dyDescent="0.2">
      <c r="A8" s="134"/>
      <c r="B8" s="12"/>
      <c r="C8" s="135"/>
      <c r="D8" s="231">
        <v>0.625</v>
      </c>
      <c r="E8" s="232"/>
      <c r="F8" s="233"/>
      <c r="G8" s="234"/>
      <c r="H8" s="89" t="s">
        <v>119</v>
      </c>
      <c r="I8" s="16"/>
      <c r="J8" s="17"/>
      <c r="K8" s="57"/>
      <c r="L8" s="71"/>
      <c r="M8" s="254"/>
      <c r="O8" s="78"/>
    </row>
    <row r="9" spans="1:15" s="7" customFormat="1" ht="24" customHeight="1" x14ac:dyDescent="0.2">
      <c r="A9" s="134"/>
      <c r="B9" s="12"/>
      <c r="C9" s="135"/>
      <c r="D9" s="231">
        <v>0.66666666666666696</v>
      </c>
      <c r="E9" s="235"/>
      <c r="F9" s="233"/>
      <c r="G9" s="90"/>
      <c r="H9" s="89" t="s">
        <v>120</v>
      </c>
      <c r="I9" s="16"/>
      <c r="J9" s="17"/>
      <c r="K9" s="57"/>
      <c r="L9" s="71"/>
      <c r="M9" s="254"/>
      <c r="O9" s="78"/>
    </row>
    <row r="10" spans="1:15" s="7" customFormat="1" ht="24" customHeight="1" x14ac:dyDescent="0.2">
      <c r="A10" s="134"/>
      <c r="B10" s="12"/>
      <c r="C10" s="135"/>
      <c r="D10" s="124"/>
      <c r="E10" s="151"/>
      <c r="F10" s="128"/>
      <c r="G10" s="121"/>
      <c r="H10" s="16"/>
      <c r="I10" s="16"/>
      <c r="J10" s="17"/>
      <c r="K10" s="57"/>
      <c r="L10" s="71"/>
      <c r="M10" s="254"/>
      <c r="O10" s="78"/>
    </row>
    <row r="11" spans="1:15" s="7" customFormat="1" ht="24" customHeight="1" x14ac:dyDescent="0.2">
      <c r="A11" s="21"/>
      <c r="B11" s="22"/>
      <c r="C11" s="31"/>
      <c r="D11" s="126"/>
      <c r="E11" s="133"/>
      <c r="F11" s="128"/>
      <c r="G11" s="133"/>
      <c r="H11" s="16"/>
      <c r="I11" s="16"/>
      <c r="J11" s="17"/>
      <c r="K11" s="237" t="s">
        <v>121</v>
      </c>
      <c r="L11" s="236" t="s">
        <v>6</v>
      </c>
      <c r="M11" s="255"/>
      <c r="O11" s="78"/>
    </row>
    <row r="12" spans="1:15" s="7" customFormat="1" ht="24" customHeight="1" x14ac:dyDescent="0.2">
      <c r="A12" s="11"/>
      <c r="B12" s="12"/>
      <c r="C12" s="224"/>
      <c r="D12" s="225"/>
      <c r="E12" s="226"/>
      <c r="F12" s="227"/>
      <c r="G12" s="226"/>
      <c r="H12" s="228"/>
      <c r="I12" s="228"/>
      <c r="J12" s="229"/>
      <c r="K12" s="230"/>
      <c r="L12" s="71"/>
      <c r="M12" s="269" t="s">
        <v>142</v>
      </c>
      <c r="O12" s="78"/>
    </row>
    <row r="13" spans="1:15" s="7" customFormat="1" ht="24" customHeight="1" x14ac:dyDescent="0.2">
      <c r="A13" s="134">
        <v>2</v>
      </c>
      <c r="B13" s="12">
        <v>44948</v>
      </c>
      <c r="C13" s="135">
        <f>B13</f>
        <v>44948</v>
      </c>
      <c r="D13" s="126">
        <v>0.44444444444444442</v>
      </c>
      <c r="E13" s="20" t="s">
        <v>123</v>
      </c>
      <c r="F13" s="128" t="s">
        <v>8</v>
      </c>
      <c r="G13" s="121" t="s">
        <v>124</v>
      </c>
      <c r="H13" s="16"/>
      <c r="I13" s="16"/>
      <c r="J13" s="17"/>
      <c r="K13" s="57"/>
      <c r="L13" s="71"/>
      <c r="M13" s="270"/>
      <c r="O13" s="78"/>
    </row>
    <row r="14" spans="1:15" s="7" customFormat="1" ht="24" customHeight="1" x14ac:dyDescent="0.2">
      <c r="A14" s="134"/>
      <c r="B14" s="12"/>
      <c r="C14" s="135"/>
      <c r="D14" s="126">
        <v>0.70138888888888884</v>
      </c>
      <c r="E14" s="151" t="s">
        <v>109</v>
      </c>
      <c r="F14" s="128" t="s">
        <v>11</v>
      </c>
      <c r="G14" s="37"/>
      <c r="H14" s="16"/>
      <c r="I14" s="16"/>
      <c r="J14" s="17"/>
      <c r="K14" s="57"/>
      <c r="L14" s="71"/>
      <c r="M14" s="270"/>
      <c r="O14" s="78"/>
    </row>
    <row r="15" spans="1:15" s="7" customFormat="1" ht="24" customHeight="1" x14ac:dyDescent="0.2">
      <c r="A15" s="134"/>
      <c r="B15" s="12"/>
      <c r="C15" s="135"/>
      <c r="D15" s="124">
        <v>0.86805555555555547</v>
      </c>
      <c r="E15" s="151" t="s">
        <v>109</v>
      </c>
      <c r="F15" s="128" t="s">
        <v>8</v>
      </c>
      <c r="G15" s="121" t="s">
        <v>110</v>
      </c>
      <c r="H15" s="16"/>
      <c r="I15" s="16"/>
      <c r="J15" s="17"/>
      <c r="K15" s="57"/>
      <c r="L15" s="71"/>
      <c r="M15" s="270"/>
      <c r="O15" s="78"/>
    </row>
    <row r="16" spans="1:15" s="7" customFormat="1" ht="24" customHeight="1" x14ac:dyDescent="0.2">
      <c r="A16" s="21"/>
      <c r="B16" s="22"/>
      <c r="C16" s="23"/>
      <c r="D16" s="125"/>
      <c r="E16" s="136"/>
      <c r="F16" s="129"/>
      <c r="G16" s="136"/>
      <c r="H16" s="26"/>
      <c r="I16" s="26"/>
      <c r="J16" s="36"/>
      <c r="K16" s="162" t="s">
        <v>71</v>
      </c>
      <c r="L16" s="163" t="s">
        <v>6</v>
      </c>
      <c r="M16" s="271"/>
      <c r="O16" s="78"/>
    </row>
    <row r="17" spans="1:15" s="7" customFormat="1" ht="24" customHeight="1" x14ac:dyDescent="0.2">
      <c r="A17" s="11"/>
      <c r="B17" s="30"/>
      <c r="C17" s="31"/>
      <c r="D17" s="124"/>
      <c r="E17" s="145"/>
      <c r="F17" s="146"/>
      <c r="G17" s="145"/>
      <c r="H17" s="147"/>
      <c r="I17" s="147"/>
      <c r="J17" s="148"/>
      <c r="K17" s="149"/>
      <c r="L17" s="150"/>
      <c r="M17" s="269" t="s">
        <v>143</v>
      </c>
      <c r="O17" s="78"/>
    </row>
    <row r="18" spans="1:15" s="7" customFormat="1" ht="24" customHeight="1" x14ac:dyDescent="0.2">
      <c r="A18" s="134">
        <f ca="1">MAX($A$12:INDIRECT(ADDRESS(ROW()-1,COLUMN())))+1</f>
        <v>3</v>
      </c>
      <c r="B18" s="12">
        <f ca="1">MAX($B$12:INDIRECT(ADDRESS(ROW()-1,COLUMN())))+1</f>
        <v>44949</v>
      </c>
      <c r="C18" s="135">
        <f ca="1">B18</f>
        <v>44949</v>
      </c>
      <c r="D18" s="124">
        <v>0.22569444444444445</v>
      </c>
      <c r="E18" s="151" t="s">
        <v>90</v>
      </c>
      <c r="F18" s="146" t="s">
        <v>11</v>
      </c>
      <c r="G18" s="121"/>
      <c r="H18" s="152"/>
      <c r="I18" s="152"/>
      <c r="J18" s="153"/>
      <c r="K18" s="145"/>
      <c r="L18" s="150"/>
      <c r="M18" s="276"/>
      <c r="O18" s="79"/>
    </row>
    <row r="19" spans="1:15" s="7" customFormat="1" ht="24" customHeight="1" x14ac:dyDescent="0.2">
      <c r="A19" s="134"/>
      <c r="B19" s="12"/>
      <c r="C19" s="135"/>
      <c r="D19" s="124" t="s">
        <v>93</v>
      </c>
      <c r="E19" s="151"/>
      <c r="F19" s="146"/>
      <c r="G19" s="121"/>
      <c r="H19" s="152" t="s">
        <v>125</v>
      </c>
      <c r="I19" s="152"/>
      <c r="J19" s="153"/>
      <c r="K19" s="145"/>
      <c r="L19" s="150"/>
      <c r="M19" s="276"/>
      <c r="O19" s="79"/>
    </row>
    <row r="20" spans="1:15" s="7" customFormat="1" ht="24" customHeight="1" x14ac:dyDescent="0.2">
      <c r="A20" s="134"/>
      <c r="B20" s="12"/>
      <c r="C20" s="135"/>
      <c r="D20" s="124"/>
      <c r="E20" s="151"/>
      <c r="F20" s="146"/>
      <c r="G20" s="121"/>
      <c r="H20" s="152" t="s">
        <v>94</v>
      </c>
      <c r="I20" s="152"/>
      <c r="J20" s="153"/>
      <c r="K20" s="145"/>
      <c r="L20" s="150"/>
      <c r="M20" s="276"/>
      <c r="O20" s="79"/>
    </row>
    <row r="21" spans="1:15" s="7" customFormat="1" ht="24" customHeight="1" x14ac:dyDescent="0.2">
      <c r="A21" s="134"/>
      <c r="B21" s="12"/>
      <c r="C21" s="135"/>
      <c r="D21" s="124"/>
      <c r="E21" s="151"/>
      <c r="F21" s="146"/>
      <c r="G21" s="121"/>
      <c r="H21" s="144"/>
      <c r="I21" s="153"/>
      <c r="J21" s="153"/>
      <c r="K21" s="145"/>
      <c r="L21" s="150"/>
      <c r="M21" s="276"/>
      <c r="O21" s="79"/>
    </row>
    <row r="22" spans="1:15" s="7" customFormat="1" ht="24" customHeight="1" x14ac:dyDescent="0.2">
      <c r="A22" s="134"/>
      <c r="B22" s="12"/>
      <c r="C22" s="135"/>
      <c r="D22" s="124" t="s">
        <v>92</v>
      </c>
      <c r="E22" s="154"/>
      <c r="F22" s="146"/>
      <c r="G22" s="145"/>
      <c r="H22" s="144" t="s">
        <v>135</v>
      </c>
      <c r="I22" s="153"/>
      <c r="J22" s="153"/>
      <c r="K22" s="145"/>
      <c r="L22" s="150"/>
      <c r="M22" s="276"/>
      <c r="O22" s="79"/>
    </row>
    <row r="23" spans="1:15" s="7" customFormat="1" ht="24" customHeight="1" x14ac:dyDescent="0.2">
      <c r="A23" s="134"/>
      <c r="B23" s="12"/>
      <c r="C23" s="135"/>
      <c r="D23" s="124"/>
      <c r="E23" s="154"/>
      <c r="F23" s="146"/>
      <c r="G23" s="145"/>
      <c r="H23" s="144" t="s">
        <v>136</v>
      </c>
      <c r="I23" s="153"/>
      <c r="J23" s="153"/>
      <c r="K23" s="145"/>
      <c r="L23" s="150"/>
      <c r="M23" s="276"/>
      <c r="O23" s="79"/>
    </row>
    <row r="24" spans="1:15" s="7" customFormat="1" ht="24" customHeight="1" x14ac:dyDescent="0.2">
      <c r="A24" s="134"/>
      <c r="B24" s="12"/>
      <c r="C24" s="135"/>
      <c r="D24" s="124"/>
      <c r="E24" s="154"/>
      <c r="F24" s="155"/>
      <c r="G24" s="121"/>
      <c r="H24" s="152"/>
      <c r="I24" s="152"/>
      <c r="J24" s="152"/>
      <c r="K24" s="145"/>
      <c r="L24" s="150"/>
      <c r="M24" s="276"/>
      <c r="O24" s="78"/>
    </row>
    <row r="25" spans="1:15" s="7" customFormat="1" ht="24" customHeight="1" x14ac:dyDescent="0.2">
      <c r="A25" s="42"/>
      <c r="B25" s="22"/>
      <c r="C25" s="23"/>
      <c r="D25" s="156"/>
      <c r="E25" s="157"/>
      <c r="F25" s="158"/>
      <c r="G25" s="157"/>
      <c r="H25" s="159"/>
      <c r="I25" s="160"/>
      <c r="J25" s="161"/>
      <c r="K25" s="162" t="s">
        <v>90</v>
      </c>
      <c r="L25" s="163" t="s">
        <v>6</v>
      </c>
      <c r="M25" s="277"/>
      <c r="O25" s="78"/>
    </row>
    <row r="26" spans="1:15" s="132" customFormat="1" ht="24" customHeight="1" x14ac:dyDescent="0.2">
      <c r="A26" s="44"/>
      <c r="B26" s="140"/>
      <c r="C26" s="140"/>
      <c r="D26" s="164"/>
      <c r="E26" s="165"/>
      <c r="F26" s="146"/>
      <c r="G26" s="145"/>
      <c r="H26" s="166"/>
      <c r="I26" s="166"/>
      <c r="J26" s="167"/>
      <c r="K26" s="145"/>
      <c r="L26" s="150"/>
      <c r="M26" s="256" t="s">
        <v>144</v>
      </c>
      <c r="O26" s="139"/>
    </row>
    <row r="27" spans="1:15" s="132" customFormat="1" ht="24" customHeight="1" x14ac:dyDescent="0.2">
      <c r="A27" s="134">
        <f ca="1">MAX($A$12:INDIRECT(ADDRESS(ROW()-1,COLUMN())))+1</f>
        <v>4</v>
      </c>
      <c r="B27" s="12">
        <f ca="1">MAX($B$12:INDIRECT(ADDRESS(ROW()-1,COLUMN())))+1</f>
        <v>44950</v>
      </c>
      <c r="C27" s="135">
        <f ca="1">B27</f>
        <v>44950</v>
      </c>
      <c r="D27" s="124">
        <v>0.4548611111111111</v>
      </c>
      <c r="E27" s="151" t="s">
        <v>90</v>
      </c>
      <c r="F27" s="146" t="s">
        <v>10</v>
      </c>
      <c r="G27" s="121" t="s">
        <v>102</v>
      </c>
      <c r="H27" s="152"/>
      <c r="I27" s="152"/>
      <c r="J27" s="153"/>
      <c r="K27" s="145"/>
      <c r="L27" s="150"/>
      <c r="M27" s="278"/>
      <c r="O27" s="139"/>
    </row>
    <row r="28" spans="1:15" s="7" customFormat="1" ht="24" customHeight="1" x14ac:dyDescent="0.2">
      <c r="A28" s="134"/>
      <c r="B28" s="12"/>
      <c r="C28" s="135"/>
      <c r="D28" s="124">
        <v>0.51041666666666663</v>
      </c>
      <c r="E28" s="154" t="s">
        <v>101</v>
      </c>
      <c r="F28" s="146" t="s">
        <v>11</v>
      </c>
      <c r="G28" s="121"/>
      <c r="H28" s="152"/>
      <c r="I28" s="153"/>
      <c r="J28" s="153"/>
      <c r="K28" s="145"/>
      <c r="L28" s="150"/>
      <c r="M28" s="278"/>
      <c r="O28" s="79"/>
    </row>
    <row r="29" spans="1:15" s="7" customFormat="1" ht="24" customHeight="1" x14ac:dyDescent="0.2">
      <c r="A29" s="134"/>
      <c r="B29" s="12"/>
      <c r="C29" s="135"/>
      <c r="D29" s="124"/>
      <c r="E29" s="154"/>
      <c r="F29" s="146"/>
      <c r="G29" s="121"/>
      <c r="H29" s="144" t="s">
        <v>100</v>
      </c>
      <c r="I29" s="153"/>
      <c r="J29" s="153"/>
      <c r="K29" s="145"/>
      <c r="L29" s="150"/>
      <c r="M29" s="278"/>
      <c r="O29" s="79"/>
    </row>
    <row r="30" spans="1:15" s="7" customFormat="1" ht="24" customHeight="1" x14ac:dyDescent="0.2">
      <c r="A30" s="134"/>
      <c r="B30" s="12"/>
      <c r="C30" s="135"/>
      <c r="D30" s="124"/>
      <c r="E30" s="151"/>
      <c r="F30" s="146"/>
      <c r="G30" s="121"/>
      <c r="H30" s="144" t="s">
        <v>128</v>
      </c>
      <c r="I30" s="153"/>
      <c r="J30" s="152"/>
      <c r="K30" s="145"/>
      <c r="L30" s="150"/>
      <c r="M30" s="278"/>
      <c r="O30" s="79"/>
    </row>
    <row r="31" spans="1:15" s="7" customFormat="1" ht="24" customHeight="1" x14ac:dyDescent="0.2">
      <c r="A31" s="134"/>
      <c r="B31" s="12"/>
      <c r="C31" s="135"/>
      <c r="D31" s="124"/>
      <c r="E31" s="151"/>
      <c r="F31" s="146"/>
      <c r="G31" s="121"/>
      <c r="H31" s="152" t="s">
        <v>114</v>
      </c>
      <c r="I31" s="153"/>
      <c r="J31" s="153"/>
      <c r="K31" s="145"/>
      <c r="L31" s="150"/>
      <c r="M31" s="278"/>
      <c r="O31" s="79"/>
    </row>
    <row r="32" spans="1:15" s="7" customFormat="1" ht="24" customHeight="1" x14ac:dyDescent="0.2">
      <c r="A32" s="134"/>
      <c r="B32" s="12"/>
      <c r="C32" s="135"/>
      <c r="D32" s="124"/>
      <c r="E32" s="154"/>
      <c r="F32" s="155"/>
      <c r="G32" s="121"/>
      <c r="H32" s="152" t="s">
        <v>97</v>
      </c>
      <c r="I32" s="152"/>
      <c r="J32" s="153"/>
      <c r="K32" s="145"/>
      <c r="L32" s="150"/>
      <c r="M32" s="278"/>
      <c r="O32" s="79"/>
    </row>
    <row r="33" spans="1:15" s="7" customFormat="1" ht="24" customHeight="1" x14ac:dyDescent="0.2">
      <c r="A33" s="134"/>
      <c r="B33" s="12"/>
      <c r="C33" s="135"/>
      <c r="D33" s="124"/>
      <c r="E33" s="154"/>
      <c r="F33" s="155"/>
      <c r="G33" s="121"/>
      <c r="H33" s="152"/>
      <c r="I33" s="152"/>
      <c r="J33" s="152"/>
      <c r="K33" s="145"/>
      <c r="L33" s="150"/>
      <c r="M33" s="278"/>
      <c r="O33" s="79"/>
    </row>
    <row r="34" spans="1:15" s="7" customFormat="1" ht="24" customHeight="1" x14ac:dyDescent="0.2">
      <c r="A34" s="42"/>
      <c r="B34" s="22"/>
      <c r="C34" s="23"/>
      <c r="D34" s="156"/>
      <c r="E34" s="157"/>
      <c r="F34" s="158"/>
      <c r="G34" s="157"/>
      <c r="H34" s="159"/>
      <c r="I34" s="160"/>
      <c r="J34" s="161"/>
      <c r="K34" s="162" t="s">
        <v>101</v>
      </c>
      <c r="L34" s="163" t="s">
        <v>6</v>
      </c>
      <c r="M34" s="279"/>
      <c r="O34" s="78"/>
    </row>
    <row r="35" spans="1:15" s="7" customFormat="1" ht="24" customHeight="1" x14ac:dyDescent="0.2">
      <c r="A35" s="11"/>
      <c r="B35" s="30"/>
      <c r="C35" s="31"/>
      <c r="D35" s="124"/>
      <c r="E35" s="145"/>
      <c r="F35" s="146"/>
      <c r="G35" s="145"/>
      <c r="H35" s="147"/>
      <c r="I35" s="147"/>
      <c r="J35" s="148"/>
      <c r="K35" s="145"/>
      <c r="L35" s="150"/>
      <c r="M35" s="269" t="s">
        <v>145</v>
      </c>
      <c r="O35" s="78"/>
    </row>
    <row r="36" spans="1:15" s="7" customFormat="1" ht="24" customHeight="1" x14ac:dyDescent="0.2">
      <c r="A36" s="134">
        <f ca="1">MAX($A$12:INDIRECT(ADDRESS(ROW()-1,COLUMN())))+1</f>
        <v>5</v>
      </c>
      <c r="B36" s="12">
        <f ca="1">MAX($B$12:INDIRECT(ADDRESS(ROW()-1,COLUMN())))+1</f>
        <v>44951</v>
      </c>
      <c r="C36" s="135">
        <f ca="1">B36</f>
        <v>44951</v>
      </c>
      <c r="D36" s="124" t="s">
        <v>93</v>
      </c>
      <c r="E36" s="151"/>
      <c r="F36" s="173"/>
      <c r="G36" s="121"/>
      <c r="H36" s="152" t="s">
        <v>97</v>
      </c>
      <c r="I36" s="152"/>
      <c r="J36" s="153"/>
      <c r="K36" s="145"/>
      <c r="L36" s="150"/>
      <c r="M36" s="280"/>
      <c r="O36" s="79"/>
    </row>
    <row r="37" spans="1:15" s="7" customFormat="1" ht="24" customHeight="1" x14ac:dyDescent="0.2">
      <c r="A37" s="134"/>
      <c r="B37" s="12"/>
      <c r="C37" s="135"/>
      <c r="D37" s="124"/>
      <c r="E37" s="151"/>
      <c r="F37" s="173"/>
      <c r="G37" s="121"/>
      <c r="H37" s="152" t="s">
        <v>134</v>
      </c>
      <c r="I37" s="152"/>
      <c r="J37" s="153"/>
      <c r="K37" s="145"/>
      <c r="L37" s="150"/>
      <c r="M37" s="280"/>
      <c r="O37" s="79"/>
    </row>
    <row r="38" spans="1:15" s="7" customFormat="1" ht="24" customHeight="1" x14ac:dyDescent="0.2">
      <c r="A38" s="134"/>
      <c r="B38" s="12"/>
      <c r="C38" s="135"/>
      <c r="D38" s="124"/>
      <c r="E38" s="151"/>
      <c r="F38" s="173"/>
      <c r="G38" s="121"/>
      <c r="H38" s="144"/>
      <c r="I38" s="152"/>
      <c r="J38" s="153"/>
      <c r="K38" s="145"/>
      <c r="L38" s="150"/>
      <c r="M38" s="280"/>
      <c r="O38" s="79"/>
    </row>
    <row r="39" spans="1:15" s="7" customFormat="1" ht="24" customHeight="1" x14ac:dyDescent="0.2">
      <c r="A39" s="134"/>
      <c r="B39" s="12"/>
      <c r="C39" s="135"/>
      <c r="D39" s="124" t="s">
        <v>91</v>
      </c>
      <c r="E39" s="154"/>
      <c r="F39" s="155"/>
      <c r="G39" s="121"/>
      <c r="H39" s="152" t="s">
        <v>97</v>
      </c>
      <c r="I39" s="152"/>
      <c r="J39" s="153"/>
      <c r="K39" s="145"/>
      <c r="L39" s="150"/>
      <c r="M39" s="280"/>
      <c r="O39" s="79"/>
    </row>
    <row r="40" spans="1:15" s="7" customFormat="1" ht="24" customHeight="1" x14ac:dyDescent="0.2">
      <c r="A40" s="134"/>
      <c r="B40" s="12"/>
      <c r="C40" s="135"/>
      <c r="D40" s="124"/>
      <c r="E40" s="154"/>
      <c r="F40" s="155"/>
      <c r="G40" s="121"/>
      <c r="H40" s="262" t="s">
        <v>130</v>
      </c>
      <c r="I40" s="263"/>
      <c r="J40" s="263"/>
      <c r="K40" s="263"/>
      <c r="L40" s="264"/>
      <c r="M40" s="280"/>
      <c r="O40" s="79"/>
    </row>
    <row r="41" spans="1:15" s="7" customFormat="1" ht="24" customHeight="1" x14ac:dyDescent="0.2">
      <c r="A41" s="134"/>
      <c r="B41" s="12"/>
      <c r="C41" s="135"/>
      <c r="D41" s="124"/>
      <c r="E41" s="154"/>
      <c r="F41" s="155"/>
      <c r="G41" s="121"/>
      <c r="H41" s="263"/>
      <c r="I41" s="263"/>
      <c r="J41" s="263"/>
      <c r="K41" s="263"/>
      <c r="L41" s="264"/>
      <c r="M41" s="280"/>
      <c r="O41" s="79"/>
    </row>
    <row r="42" spans="1:15" s="7" customFormat="1" ht="24" customHeight="1" x14ac:dyDescent="0.2">
      <c r="A42" s="134"/>
      <c r="B42" s="12"/>
      <c r="C42" s="135"/>
      <c r="D42" s="124"/>
      <c r="E42" s="168"/>
      <c r="F42" s="146"/>
      <c r="G42" s="121"/>
      <c r="H42" s="152"/>
      <c r="I42" s="152"/>
      <c r="J42" s="153"/>
      <c r="K42" s="145"/>
      <c r="L42" s="150"/>
      <c r="M42" s="280"/>
      <c r="O42" s="79"/>
    </row>
    <row r="43" spans="1:15" s="7" customFormat="1" ht="24" customHeight="1" x14ac:dyDescent="0.2">
      <c r="A43" s="42"/>
      <c r="B43" s="22"/>
      <c r="C43" s="23"/>
      <c r="D43" s="156"/>
      <c r="E43" s="157"/>
      <c r="F43" s="158"/>
      <c r="G43" s="157"/>
      <c r="H43" s="159"/>
      <c r="I43" s="160"/>
      <c r="J43" s="161"/>
      <c r="K43" s="162" t="s">
        <v>101</v>
      </c>
      <c r="L43" s="163" t="s">
        <v>6</v>
      </c>
      <c r="M43" s="281"/>
      <c r="O43" s="78"/>
    </row>
    <row r="44" spans="1:15" s="132" customFormat="1" ht="24" customHeight="1" x14ac:dyDescent="0.2">
      <c r="A44" s="44"/>
      <c r="B44" s="30"/>
      <c r="C44" s="31"/>
      <c r="D44" s="124"/>
      <c r="E44" s="169"/>
      <c r="F44" s="170"/>
      <c r="G44" s="145"/>
      <c r="H44" s="171"/>
      <c r="I44" s="172"/>
      <c r="J44" s="167"/>
      <c r="K44" s="145"/>
      <c r="L44" s="150"/>
      <c r="M44" s="266" t="s">
        <v>146</v>
      </c>
      <c r="O44" s="139"/>
    </row>
    <row r="45" spans="1:15" s="132" customFormat="1" ht="24" customHeight="1" x14ac:dyDescent="0.2">
      <c r="A45" s="134">
        <f ca="1">MAX($A$12:INDIRECT(ADDRESS(ROW()-1,COLUMN())))+1</f>
        <v>6</v>
      </c>
      <c r="B45" s="12">
        <f ca="1">MAX($B$12:INDIRECT(ADDRESS(ROW()-1,COLUMN())))+1</f>
        <v>44952</v>
      </c>
      <c r="C45" s="135">
        <f ca="1">B45</f>
        <v>44952</v>
      </c>
      <c r="D45" s="124">
        <v>0.36805555555555558</v>
      </c>
      <c r="E45" s="154" t="s">
        <v>101</v>
      </c>
      <c r="F45" s="173" t="s">
        <v>12</v>
      </c>
      <c r="G45" s="121" t="s">
        <v>103</v>
      </c>
      <c r="H45" s="152"/>
      <c r="I45" s="152"/>
      <c r="J45" s="153"/>
      <c r="K45" s="145"/>
      <c r="L45" s="150"/>
      <c r="M45" s="267"/>
      <c r="O45" s="139"/>
    </row>
    <row r="46" spans="1:15" s="132" customFormat="1" ht="24" customHeight="1" x14ac:dyDescent="0.2">
      <c r="A46" s="134"/>
      <c r="B46" s="12"/>
      <c r="C46" s="135"/>
      <c r="D46" s="124">
        <v>0.4236111111111111</v>
      </c>
      <c r="E46" s="151" t="s">
        <v>90</v>
      </c>
      <c r="F46" s="173" t="s">
        <v>11</v>
      </c>
      <c r="G46" s="121"/>
      <c r="H46" s="144"/>
      <c r="I46" s="152"/>
      <c r="J46" s="153"/>
      <c r="K46" s="145"/>
      <c r="L46" s="150"/>
      <c r="M46" s="267"/>
      <c r="O46" s="139"/>
    </row>
    <row r="47" spans="1:15" s="132" customFormat="1" ht="24" customHeight="1" x14ac:dyDescent="0.2">
      <c r="A47" s="134"/>
      <c r="B47" s="12"/>
      <c r="C47" s="135"/>
      <c r="D47" s="124"/>
      <c r="E47" s="151"/>
      <c r="F47" s="173"/>
      <c r="G47" s="121"/>
      <c r="H47" s="144"/>
      <c r="I47" s="152"/>
      <c r="J47" s="153"/>
      <c r="K47" s="145"/>
      <c r="L47" s="150"/>
      <c r="M47" s="267"/>
      <c r="O47" s="139"/>
    </row>
    <row r="48" spans="1:15" s="132" customFormat="1" ht="24" customHeight="1" x14ac:dyDescent="0.2">
      <c r="A48" s="134"/>
      <c r="B48" s="12"/>
      <c r="C48" s="135"/>
      <c r="D48" s="124">
        <v>0.67708333333333337</v>
      </c>
      <c r="E48" s="151" t="s">
        <v>90</v>
      </c>
      <c r="F48" s="173" t="s">
        <v>10</v>
      </c>
      <c r="G48" s="121" t="s">
        <v>104</v>
      </c>
      <c r="H48" s="144"/>
      <c r="I48" s="152"/>
      <c r="J48" s="153"/>
      <c r="K48" s="145"/>
      <c r="L48" s="150"/>
      <c r="M48" s="267"/>
      <c r="O48" s="139"/>
    </row>
    <row r="49" spans="1:15" s="132" customFormat="1" ht="24" customHeight="1" x14ac:dyDescent="0.2">
      <c r="A49" s="134"/>
      <c r="B49" s="12"/>
      <c r="C49" s="135"/>
      <c r="D49" s="124">
        <v>0.70138888888888884</v>
      </c>
      <c r="E49" s="151" t="s">
        <v>99</v>
      </c>
      <c r="F49" s="173" t="s">
        <v>11</v>
      </c>
      <c r="G49" s="121"/>
      <c r="H49" s="144"/>
      <c r="I49" s="152"/>
      <c r="J49" s="153"/>
      <c r="K49" s="145"/>
      <c r="L49" s="150"/>
      <c r="M49" s="267"/>
      <c r="O49" s="139"/>
    </row>
    <row r="50" spans="1:15" s="7" customFormat="1" ht="24" customHeight="1" x14ac:dyDescent="0.2">
      <c r="A50" s="134"/>
      <c r="B50" s="12"/>
      <c r="C50" s="135"/>
      <c r="D50" s="124"/>
      <c r="E50" s="154"/>
      <c r="F50" s="155"/>
      <c r="G50" s="121"/>
      <c r="H50" s="152" t="s">
        <v>116</v>
      </c>
      <c r="I50" s="152"/>
      <c r="J50" s="152"/>
      <c r="K50" s="145"/>
      <c r="L50" s="150"/>
      <c r="M50" s="267"/>
      <c r="O50" s="79"/>
    </row>
    <row r="51" spans="1:15" s="132" customFormat="1" ht="24" customHeight="1" x14ac:dyDescent="0.2">
      <c r="A51" s="134"/>
      <c r="B51" s="12"/>
      <c r="C51" s="135"/>
      <c r="D51" s="124"/>
      <c r="E51" s="151"/>
      <c r="F51" s="173"/>
      <c r="G51" s="121"/>
      <c r="H51" s="144"/>
      <c r="I51" s="167"/>
      <c r="J51" s="167"/>
      <c r="K51" s="157"/>
      <c r="L51" s="174"/>
      <c r="M51" s="267"/>
      <c r="O51" s="139"/>
    </row>
    <row r="52" spans="1:15" s="132" customFormat="1" ht="24" customHeight="1" x14ac:dyDescent="0.2">
      <c r="A52" s="45"/>
      <c r="B52" s="22"/>
      <c r="C52" s="23"/>
      <c r="D52" s="156"/>
      <c r="E52" s="175"/>
      <c r="F52" s="176"/>
      <c r="G52" s="157"/>
      <c r="H52" s="159"/>
      <c r="I52" s="160"/>
      <c r="J52" s="161"/>
      <c r="K52" s="162" t="s">
        <v>99</v>
      </c>
      <c r="L52" s="163" t="s">
        <v>6</v>
      </c>
      <c r="M52" s="268"/>
      <c r="O52" s="139"/>
    </row>
    <row r="53" spans="1:15" s="132" customFormat="1" ht="24" customHeight="1" x14ac:dyDescent="0.2">
      <c r="A53" s="44"/>
      <c r="B53" s="30"/>
      <c r="C53" s="31"/>
      <c r="D53" s="124"/>
      <c r="E53" s="169"/>
      <c r="F53" s="170"/>
      <c r="G53" s="145"/>
      <c r="H53" s="171"/>
      <c r="I53" s="172"/>
      <c r="J53" s="167"/>
      <c r="K53" s="145"/>
      <c r="L53" s="150"/>
      <c r="M53" s="269" t="s">
        <v>145</v>
      </c>
      <c r="O53" s="139"/>
    </row>
    <row r="54" spans="1:15" s="132" customFormat="1" ht="24" customHeight="1" x14ac:dyDescent="0.2">
      <c r="A54" s="134">
        <f ca="1">MAX($A$12:INDIRECT(ADDRESS(ROW()-1,COLUMN())))+1</f>
        <v>7</v>
      </c>
      <c r="B54" s="12">
        <f ca="1">MAX($B$12:INDIRECT(ADDRESS(ROW()-1,COLUMN())))+1</f>
        <v>44953</v>
      </c>
      <c r="C54" s="135">
        <f ca="1">B54</f>
        <v>44953</v>
      </c>
      <c r="D54" s="124" t="s">
        <v>93</v>
      </c>
      <c r="E54" s="154"/>
      <c r="F54" s="173"/>
      <c r="G54" s="121"/>
      <c r="H54" s="144" t="s">
        <v>107</v>
      </c>
      <c r="I54" s="152"/>
      <c r="J54" s="153"/>
      <c r="K54" s="145"/>
      <c r="L54" s="150"/>
      <c r="M54" s="270"/>
      <c r="O54" s="139"/>
    </row>
    <row r="55" spans="1:15" s="132" customFormat="1" ht="24" customHeight="1" x14ac:dyDescent="0.2">
      <c r="A55" s="134"/>
      <c r="B55" s="12"/>
      <c r="C55" s="135"/>
      <c r="D55" s="124"/>
      <c r="E55" s="151"/>
      <c r="F55" s="173"/>
      <c r="G55" s="121"/>
      <c r="H55" s="144" t="s">
        <v>128</v>
      </c>
      <c r="I55" s="152"/>
      <c r="J55" s="153"/>
      <c r="K55" s="145"/>
      <c r="L55" s="150"/>
      <c r="M55" s="270"/>
      <c r="O55" s="139"/>
    </row>
    <row r="56" spans="1:15" s="132" customFormat="1" ht="24" customHeight="1" x14ac:dyDescent="0.2">
      <c r="A56" s="134"/>
      <c r="B56" s="12"/>
      <c r="C56" s="135"/>
      <c r="D56" s="124"/>
      <c r="E56" s="151"/>
      <c r="F56" s="173"/>
      <c r="G56" s="121"/>
      <c r="H56" s="152"/>
      <c r="I56" s="152"/>
      <c r="J56" s="153"/>
      <c r="K56" s="145"/>
      <c r="L56" s="150"/>
      <c r="M56" s="270"/>
      <c r="O56" s="139"/>
    </row>
    <row r="57" spans="1:15" s="132" customFormat="1" ht="24" customHeight="1" x14ac:dyDescent="0.2">
      <c r="A57" s="134"/>
      <c r="B57" s="12"/>
      <c r="C57" s="135"/>
      <c r="D57" s="124" t="s">
        <v>92</v>
      </c>
      <c r="E57" s="151"/>
      <c r="F57" s="173"/>
      <c r="G57" s="121"/>
      <c r="H57" s="152" t="s">
        <v>97</v>
      </c>
      <c r="I57" s="152"/>
      <c r="J57" s="153"/>
      <c r="K57" s="145"/>
      <c r="L57" s="150"/>
      <c r="M57" s="270"/>
      <c r="O57" s="139"/>
    </row>
    <row r="58" spans="1:15" s="132" customFormat="1" ht="24" customHeight="1" x14ac:dyDescent="0.2">
      <c r="A58" s="134"/>
      <c r="B58" s="12"/>
      <c r="C58" s="135"/>
      <c r="D58" s="124"/>
      <c r="E58" s="151"/>
      <c r="F58" s="173"/>
      <c r="G58" s="121"/>
      <c r="H58" s="262" t="s">
        <v>131</v>
      </c>
      <c r="I58" s="263"/>
      <c r="J58" s="263"/>
      <c r="K58" s="263"/>
      <c r="L58" s="264"/>
      <c r="M58" s="270"/>
      <c r="O58" s="139"/>
    </row>
    <row r="59" spans="1:15" s="132" customFormat="1" ht="24" customHeight="1" x14ac:dyDescent="0.2">
      <c r="A59" s="134"/>
      <c r="B59" s="12"/>
      <c r="C59" s="135"/>
      <c r="D59" s="124"/>
      <c r="E59" s="151"/>
      <c r="F59" s="173"/>
      <c r="G59" s="121"/>
      <c r="H59" s="263"/>
      <c r="I59" s="263"/>
      <c r="J59" s="263"/>
      <c r="K59" s="263"/>
      <c r="L59" s="264"/>
      <c r="M59" s="270"/>
      <c r="O59" s="139"/>
    </row>
    <row r="60" spans="1:15" s="132" customFormat="1" ht="24" customHeight="1" x14ac:dyDescent="0.2">
      <c r="A60" s="134"/>
      <c r="B60" s="12"/>
      <c r="C60" s="135"/>
      <c r="D60" s="124"/>
      <c r="E60" s="151"/>
      <c r="F60" s="173"/>
      <c r="G60" s="121"/>
      <c r="H60" s="152"/>
      <c r="I60" s="152"/>
      <c r="J60" s="153"/>
      <c r="K60" s="145"/>
      <c r="L60" s="150"/>
      <c r="M60" s="270"/>
      <c r="O60" s="139"/>
    </row>
    <row r="61" spans="1:15" s="132" customFormat="1" ht="24" customHeight="1" x14ac:dyDescent="0.2">
      <c r="A61" s="45"/>
      <c r="B61" s="22"/>
      <c r="C61" s="23"/>
      <c r="D61" s="156"/>
      <c r="E61" s="175"/>
      <c r="F61" s="176"/>
      <c r="G61" s="157"/>
      <c r="H61" s="159"/>
      <c r="I61" s="160"/>
      <c r="J61" s="161"/>
      <c r="K61" s="162" t="s">
        <v>105</v>
      </c>
      <c r="L61" s="163" t="s">
        <v>6</v>
      </c>
      <c r="M61" s="271"/>
      <c r="O61" s="139"/>
    </row>
    <row r="62" spans="1:15" s="132" customFormat="1" ht="24" customHeight="1" x14ac:dyDescent="0.2">
      <c r="A62" s="44"/>
      <c r="B62" s="30"/>
      <c r="C62" s="31"/>
      <c r="D62" s="124"/>
      <c r="E62" s="169"/>
      <c r="F62" s="170"/>
      <c r="G62" s="145"/>
      <c r="H62" s="171"/>
      <c r="I62" s="172"/>
      <c r="J62" s="167"/>
      <c r="K62" s="145"/>
      <c r="L62" s="150"/>
      <c r="M62" s="256" t="s">
        <v>147</v>
      </c>
      <c r="O62" s="139"/>
    </row>
    <row r="63" spans="1:15" s="132" customFormat="1" ht="24" customHeight="1" x14ac:dyDescent="0.2">
      <c r="A63" s="44"/>
      <c r="B63" s="30"/>
      <c r="C63" s="31"/>
      <c r="D63" s="124" t="s">
        <v>93</v>
      </c>
      <c r="E63" s="169"/>
      <c r="F63" s="170"/>
      <c r="G63" s="145"/>
      <c r="H63" s="152" t="s">
        <v>139</v>
      </c>
      <c r="I63" s="172"/>
      <c r="J63" s="167"/>
      <c r="K63" s="145"/>
      <c r="L63" s="150"/>
      <c r="M63" s="260"/>
      <c r="O63" s="139"/>
    </row>
    <row r="64" spans="1:15" s="132" customFormat="1" ht="24" customHeight="1" x14ac:dyDescent="0.2">
      <c r="A64" s="44"/>
      <c r="B64" s="30"/>
      <c r="C64" s="31"/>
      <c r="D64" s="124"/>
      <c r="E64" s="169"/>
      <c r="F64" s="170"/>
      <c r="G64" s="145"/>
      <c r="H64" s="171"/>
      <c r="I64" s="172"/>
      <c r="J64" s="167"/>
      <c r="K64" s="145"/>
      <c r="L64" s="150"/>
      <c r="M64" s="260"/>
      <c r="O64" s="139"/>
    </row>
    <row r="65" spans="1:15" s="132" customFormat="1" ht="24" customHeight="1" x14ac:dyDescent="0.2">
      <c r="A65" s="134">
        <f ca="1">MAX($A$12:INDIRECT(ADDRESS(ROW()-1,COLUMN())))+1</f>
        <v>8</v>
      </c>
      <c r="B65" s="12">
        <f ca="1">MAX($B$12:INDIRECT(ADDRESS(ROW()-1,COLUMN())))+1</f>
        <v>44954</v>
      </c>
      <c r="C65" s="135">
        <f ca="1">B65</f>
        <v>44954</v>
      </c>
      <c r="D65" s="124">
        <v>0.71875</v>
      </c>
      <c r="E65" s="151" t="s">
        <v>99</v>
      </c>
      <c r="F65" s="173" t="s">
        <v>12</v>
      </c>
      <c r="G65" s="121" t="s">
        <v>111</v>
      </c>
      <c r="H65" s="152"/>
      <c r="I65" s="121"/>
      <c r="J65" s="177"/>
      <c r="K65" s="121"/>
      <c r="L65" s="150"/>
      <c r="M65" s="260"/>
      <c r="O65" s="139"/>
    </row>
    <row r="66" spans="1:15" s="132" customFormat="1" ht="24" customHeight="1" x14ac:dyDescent="0.2">
      <c r="A66" s="134"/>
      <c r="B66" s="12"/>
      <c r="C66" s="135"/>
      <c r="D66" s="124">
        <v>0.74305555555555547</v>
      </c>
      <c r="E66" s="151" t="s">
        <v>90</v>
      </c>
      <c r="F66" s="173" t="s">
        <v>13</v>
      </c>
      <c r="G66" s="121"/>
      <c r="H66" s="152"/>
      <c r="I66" s="121"/>
      <c r="J66" s="177"/>
      <c r="K66" s="121"/>
      <c r="L66" s="150"/>
      <c r="M66" s="260"/>
      <c r="O66" s="139"/>
    </row>
    <row r="67" spans="1:15" s="132" customFormat="1" ht="24" customHeight="1" x14ac:dyDescent="0.2">
      <c r="A67" s="134"/>
      <c r="B67" s="12"/>
      <c r="C67" s="135"/>
      <c r="D67" s="124"/>
      <c r="E67" s="178"/>
      <c r="F67" s="170"/>
      <c r="G67" s="145"/>
      <c r="H67" s="152"/>
      <c r="I67" s="172"/>
      <c r="J67" s="177"/>
      <c r="K67" s="121"/>
      <c r="L67" s="150"/>
      <c r="M67" s="260"/>
      <c r="O67" s="139"/>
    </row>
    <row r="68" spans="1:15" s="132" customFormat="1" ht="24" customHeight="1" x14ac:dyDescent="0.2">
      <c r="A68" s="44"/>
      <c r="B68" s="30"/>
      <c r="C68" s="31"/>
      <c r="D68" s="206"/>
      <c r="E68" s="207"/>
      <c r="F68" s="145"/>
      <c r="G68" s="207"/>
      <c r="H68" s="272"/>
      <c r="I68" s="272"/>
      <c r="J68" s="272"/>
      <c r="K68" s="179" t="s">
        <v>108</v>
      </c>
      <c r="L68" s="180" t="s">
        <v>6</v>
      </c>
      <c r="M68" s="261"/>
      <c r="O68" s="139"/>
    </row>
    <row r="69" spans="1:15" s="132" customFormat="1" ht="24" customHeight="1" x14ac:dyDescent="0.2">
      <c r="A69" s="208"/>
      <c r="B69" s="209"/>
      <c r="C69" s="210"/>
      <c r="D69" s="211"/>
      <c r="E69" s="212"/>
      <c r="F69" s="213"/>
      <c r="G69" s="149"/>
      <c r="H69" s="214"/>
      <c r="I69" s="215"/>
      <c r="J69" s="216"/>
      <c r="K69" s="149"/>
      <c r="L69" s="180"/>
      <c r="M69" s="256" t="s">
        <v>148</v>
      </c>
      <c r="O69" s="139"/>
    </row>
    <row r="70" spans="1:15" s="132" customFormat="1" ht="24" customHeight="1" x14ac:dyDescent="0.2">
      <c r="A70" s="134">
        <f ca="1">MAX($A$12:INDIRECT(ADDRESS(ROW()-1,COLUMN())))+1</f>
        <v>9</v>
      </c>
      <c r="B70" s="12">
        <f ca="1">MAX($B$12:INDIRECT(ADDRESS(ROW()-1,COLUMN())))+1</f>
        <v>44955</v>
      </c>
      <c r="C70" s="135">
        <f ca="1">B70</f>
        <v>44955</v>
      </c>
      <c r="D70" s="124">
        <v>0.33333333333333331</v>
      </c>
      <c r="E70" s="151" t="s">
        <v>90</v>
      </c>
      <c r="F70" s="146" t="s">
        <v>10</v>
      </c>
      <c r="G70" s="121" t="s">
        <v>98</v>
      </c>
      <c r="H70" s="144"/>
      <c r="I70" s="153"/>
      <c r="J70" s="177"/>
      <c r="K70" s="121"/>
      <c r="L70" s="150"/>
      <c r="M70" s="257"/>
      <c r="O70" s="139"/>
    </row>
    <row r="71" spans="1:15" s="132" customFormat="1" ht="24" customHeight="1" x14ac:dyDescent="0.2">
      <c r="A71" s="134"/>
      <c r="B71" s="12"/>
      <c r="C71" s="135"/>
      <c r="D71" s="124">
        <v>0.36458333333333331</v>
      </c>
      <c r="E71" s="154" t="s">
        <v>96</v>
      </c>
      <c r="F71" s="146" t="s">
        <v>11</v>
      </c>
      <c r="G71" s="145"/>
      <c r="H71" s="144"/>
      <c r="I71" s="153"/>
      <c r="J71" s="177"/>
      <c r="K71" s="121"/>
      <c r="L71" s="150"/>
      <c r="M71" s="257"/>
      <c r="O71" s="139"/>
    </row>
    <row r="72" spans="1:15" s="7" customFormat="1" ht="24" customHeight="1" x14ac:dyDescent="0.2">
      <c r="A72" s="134"/>
      <c r="B72" s="12"/>
      <c r="C72" s="135"/>
      <c r="D72" s="124"/>
      <c r="E72" s="154"/>
      <c r="F72" s="146"/>
      <c r="G72" s="145"/>
      <c r="H72" s="144" t="s">
        <v>106</v>
      </c>
      <c r="I72" s="153"/>
      <c r="J72" s="153"/>
      <c r="K72" s="145"/>
      <c r="L72" s="150"/>
      <c r="M72" s="257"/>
      <c r="O72" s="79"/>
    </row>
    <row r="73" spans="1:15" s="7" customFormat="1" ht="24" customHeight="1" x14ac:dyDescent="0.2">
      <c r="A73" s="134"/>
      <c r="B73" s="12"/>
      <c r="C73" s="135"/>
      <c r="D73" s="124" t="s">
        <v>93</v>
      </c>
      <c r="E73" s="154"/>
      <c r="F73" s="146"/>
      <c r="G73" s="145"/>
      <c r="H73" s="152" t="s">
        <v>115</v>
      </c>
      <c r="I73" s="153"/>
      <c r="J73" s="153"/>
      <c r="K73" s="145"/>
      <c r="L73" s="150"/>
      <c r="M73" s="257"/>
      <c r="O73" s="79"/>
    </row>
    <row r="74" spans="1:15" s="7" customFormat="1" ht="24" customHeight="1" x14ac:dyDescent="0.2">
      <c r="A74" s="134"/>
      <c r="B74" s="12"/>
      <c r="C74" s="135"/>
      <c r="D74" s="124"/>
      <c r="E74" s="154"/>
      <c r="F74" s="146"/>
      <c r="G74" s="145"/>
      <c r="H74" s="152"/>
      <c r="I74" s="153"/>
      <c r="J74" s="153"/>
      <c r="K74" s="145"/>
      <c r="L74" s="150"/>
      <c r="M74" s="257"/>
      <c r="O74" s="79"/>
    </row>
    <row r="75" spans="1:15" s="7" customFormat="1" ht="24" customHeight="1" x14ac:dyDescent="0.2">
      <c r="A75" s="134"/>
      <c r="B75" s="12"/>
      <c r="C75" s="135"/>
      <c r="D75" s="124" t="s">
        <v>91</v>
      </c>
      <c r="E75" s="154"/>
      <c r="F75" s="155"/>
      <c r="G75" s="121"/>
      <c r="H75" s="152" t="s">
        <v>97</v>
      </c>
      <c r="I75" s="153"/>
      <c r="J75" s="153"/>
      <c r="K75" s="145"/>
      <c r="L75" s="150"/>
      <c r="M75" s="257"/>
      <c r="O75" s="79"/>
    </row>
    <row r="76" spans="1:15" s="132" customFormat="1" ht="24" customHeight="1" x14ac:dyDescent="0.2">
      <c r="A76" s="134"/>
      <c r="B76" s="12"/>
      <c r="C76" s="135"/>
      <c r="D76" s="124"/>
      <c r="E76" s="169"/>
      <c r="F76" s="170"/>
      <c r="G76" s="145"/>
      <c r="H76" s="152"/>
      <c r="I76" s="172"/>
      <c r="J76" s="177"/>
      <c r="K76" s="121"/>
      <c r="L76" s="150"/>
      <c r="M76" s="257"/>
      <c r="O76" s="139"/>
    </row>
    <row r="77" spans="1:15" s="132" customFormat="1" ht="24" customHeight="1" x14ac:dyDescent="0.2">
      <c r="A77" s="45"/>
      <c r="B77" s="22"/>
      <c r="C77" s="23"/>
      <c r="D77" s="217"/>
      <c r="E77" s="218"/>
      <c r="F77" s="157"/>
      <c r="G77" s="218"/>
      <c r="H77" s="259"/>
      <c r="I77" s="259"/>
      <c r="J77" s="259"/>
      <c r="K77" s="162" t="s">
        <v>137</v>
      </c>
      <c r="L77" s="163" t="s">
        <v>6</v>
      </c>
      <c r="M77" s="258"/>
      <c r="O77" s="139"/>
    </row>
    <row r="78" spans="1:15" s="132" customFormat="1" ht="24" customHeight="1" x14ac:dyDescent="0.2">
      <c r="A78" s="181"/>
      <c r="B78" s="182"/>
      <c r="C78" s="112"/>
      <c r="D78" s="183"/>
      <c r="E78" s="184"/>
      <c r="F78" s="185"/>
      <c r="G78" s="186"/>
      <c r="H78" s="187"/>
      <c r="I78" s="188"/>
      <c r="J78" s="189"/>
      <c r="K78" s="186"/>
      <c r="L78" s="190"/>
      <c r="M78" s="256" t="s">
        <v>149</v>
      </c>
      <c r="O78" s="139"/>
    </row>
    <row r="79" spans="1:15" s="132" customFormat="1" ht="24" customHeight="1" x14ac:dyDescent="0.2">
      <c r="A79" s="203">
        <f ca="1">MAX($A$12:INDIRECT(ADDRESS(ROW()-1,COLUMN())))+1</f>
        <v>10</v>
      </c>
      <c r="B79" s="204">
        <f ca="1">MAX($B$12:INDIRECT(ADDRESS(ROW()-1,COLUMN())))+1</f>
        <v>44956</v>
      </c>
      <c r="C79" s="205">
        <f ca="1">B79</f>
        <v>44956</v>
      </c>
      <c r="D79" s="124" t="s">
        <v>93</v>
      </c>
      <c r="E79" s="151"/>
      <c r="F79" s="173"/>
      <c r="G79" s="121"/>
      <c r="H79" s="144" t="s">
        <v>95</v>
      </c>
      <c r="I79" s="193"/>
      <c r="J79" s="195"/>
      <c r="K79" s="193"/>
      <c r="L79" s="190"/>
      <c r="M79" s="260"/>
      <c r="O79" s="139"/>
    </row>
    <row r="80" spans="1:15" s="132" customFormat="1" ht="24" customHeight="1" x14ac:dyDescent="0.2">
      <c r="A80" s="203"/>
      <c r="B80" s="204"/>
      <c r="C80" s="205"/>
      <c r="D80" s="124"/>
      <c r="E80" s="151"/>
      <c r="F80" s="173"/>
      <c r="G80" s="121"/>
      <c r="H80" s="144" t="s">
        <v>128</v>
      </c>
      <c r="I80" s="193"/>
      <c r="J80" s="195"/>
      <c r="K80" s="193"/>
      <c r="L80" s="190"/>
      <c r="M80" s="260"/>
      <c r="O80" s="139"/>
    </row>
    <row r="81" spans="1:15" s="132" customFormat="1" ht="24" customHeight="1" x14ac:dyDescent="0.2">
      <c r="A81" s="203"/>
      <c r="B81" s="204"/>
      <c r="C81" s="205"/>
      <c r="D81" s="124" t="s">
        <v>92</v>
      </c>
      <c r="E81" s="151"/>
      <c r="F81" s="173"/>
      <c r="G81" s="121"/>
      <c r="H81" s="262" t="s">
        <v>129</v>
      </c>
      <c r="I81" s="263"/>
      <c r="J81" s="263"/>
      <c r="K81" s="263"/>
      <c r="L81" s="264"/>
      <c r="M81" s="260"/>
      <c r="O81" s="139"/>
    </row>
    <row r="82" spans="1:15" s="132" customFormat="1" ht="24" customHeight="1" x14ac:dyDescent="0.2">
      <c r="A82" s="203"/>
      <c r="B82" s="204"/>
      <c r="C82" s="205"/>
      <c r="D82" s="124"/>
      <c r="E82" s="151"/>
      <c r="F82" s="173"/>
      <c r="G82" s="121"/>
      <c r="H82" s="263"/>
      <c r="I82" s="263"/>
      <c r="J82" s="263"/>
      <c r="K82" s="263"/>
      <c r="L82" s="264"/>
      <c r="M82" s="260"/>
      <c r="O82" s="139"/>
    </row>
    <row r="83" spans="1:15" s="132" customFormat="1" ht="24" customHeight="1" x14ac:dyDescent="0.2">
      <c r="A83" s="203"/>
      <c r="B83" s="204"/>
      <c r="C83" s="205"/>
      <c r="D83" s="124"/>
      <c r="E83" s="151"/>
      <c r="F83" s="173"/>
      <c r="G83" s="121"/>
      <c r="H83" s="152"/>
      <c r="I83" s="193"/>
      <c r="J83" s="195"/>
      <c r="K83" s="193"/>
      <c r="L83" s="190"/>
      <c r="M83" s="260"/>
      <c r="O83" s="139"/>
    </row>
    <row r="84" spans="1:15" s="132" customFormat="1" ht="24" customHeight="1" x14ac:dyDescent="0.2">
      <c r="A84" s="191"/>
      <c r="B84" s="192"/>
      <c r="C84" s="56"/>
      <c r="D84" s="124">
        <v>0.73958333333333337</v>
      </c>
      <c r="E84" s="154" t="s">
        <v>96</v>
      </c>
      <c r="F84" s="146" t="s">
        <v>10</v>
      </c>
      <c r="G84" s="121" t="s">
        <v>138</v>
      </c>
      <c r="H84" s="152"/>
      <c r="I84" s="193"/>
      <c r="J84" s="195"/>
      <c r="K84" s="193"/>
      <c r="L84" s="190"/>
      <c r="M84" s="260"/>
      <c r="O84" s="139"/>
    </row>
    <row r="85" spans="1:15" s="132" customFormat="1" ht="24" customHeight="1" x14ac:dyDescent="0.2">
      <c r="A85" s="191"/>
      <c r="B85" s="192"/>
      <c r="C85" s="56"/>
      <c r="D85" s="124">
        <v>0.77083333333333337</v>
      </c>
      <c r="E85" s="151" t="s">
        <v>90</v>
      </c>
      <c r="F85" s="146" t="s">
        <v>11</v>
      </c>
      <c r="G85" s="121"/>
      <c r="H85" s="152"/>
      <c r="I85" s="188"/>
      <c r="J85" s="195"/>
      <c r="K85" s="193"/>
      <c r="L85" s="190"/>
      <c r="M85" s="260"/>
      <c r="O85" s="139"/>
    </row>
    <row r="86" spans="1:15" s="132" customFormat="1" ht="24" customHeight="1" x14ac:dyDescent="0.2">
      <c r="A86" s="191"/>
      <c r="B86" s="192"/>
      <c r="C86" s="56"/>
      <c r="D86" s="124"/>
      <c r="E86" s="151"/>
      <c r="F86" s="173"/>
      <c r="G86" s="121"/>
      <c r="H86" s="194"/>
      <c r="I86" s="188"/>
      <c r="J86" s="195"/>
      <c r="K86" s="193"/>
      <c r="L86" s="190"/>
      <c r="M86" s="260"/>
      <c r="O86" s="139"/>
    </row>
    <row r="87" spans="1:15" s="132" customFormat="1" ht="24" customHeight="1" x14ac:dyDescent="0.2">
      <c r="A87" s="219"/>
      <c r="B87" s="220"/>
      <c r="C87" s="70"/>
      <c r="D87" s="221"/>
      <c r="E87" s="222"/>
      <c r="F87" s="223"/>
      <c r="G87" s="222"/>
      <c r="H87" s="265"/>
      <c r="I87" s="265"/>
      <c r="J87" s="265"/>
      <c r="K87" s="162" t="s">
        <v>108</v>
      </c>
      <c r="L87" s="163" t="s">
        <v>6</v>
      </c>
      <c r="M87" s="261"/>
      <c r="O87" s="139"/>
    </row>
    <row r="88" spans="1:15" s="132" customFormat="1" ht="24" customHeight="1" x14ac:dyDescent="0.2">
      <c r="A88" s="181"/>
      <c r="B88" s="182"/>
      <c r="C88" s="112"/>
      <c r="D88" s="183"/>
      <c r="E88" s="184"/>
      <c r="F88" s="185"/>
      <c r="G88" s="186"/>
      <c r="H88" s="187"/>
      <c r="I88" s="188"/>
      <c r="J88" s="189"/>
      <c r="K88" s="186"/>
      <c r="L88" s="190"/>
      <c r="M88" s="256" t="s">
        <v>150</v>
      </c>
      <c r="O88" s="139"/>
    </row>
    <row r="89" spans="1:15" s="132" customFormat="1" ht="24" customHeight="1" x14ac:dyDescent="0.2">
      <c r="A89" s="203">
        <f ca="1">MAX($A$12:INDIRECT(ADDRESS(ROW()-1,COLUMN())))+1</f>
        <v>11</v>
      </c>
      <c r="B89" s="204">
        <f ca="1">MAX($B$12:INDIRECT(ADDRESS(ROW()-1,COLUMN())))+1</f>
        <v>44957</v>
      </c>
      <c r="C89" s="205">
        <f ca="1">B89</f>
        <v>44957</v>
      </c>
      <c r="D89" s="124" t="s">
        <v>93</v>
      </c>
      <c r="E89" s="151"/>
      <c r="F89" s="173"/>
      <c r="G89" s="121"/>
      <c r="H89" s="144" t="s">
        <v>113</v>
      </c>
      <c r="I89" s="193"/>
      <c r="J89" s="195"/>
      <c r="K89" s="193"/>
      <c r="L89" s="190"/>
      <c r="M89" s="260"/>
      <c r="O89" s="139"/>
    </row>
    <row r="90" spans="1:15" s="132" customFormat="1" ht="24" customHeight="1" x14ac:dyDescent="0.2">
      <c r="A90" s="203"/>
      <c r="B90" s="204"/>
      <c r="C90" s="205"/>
      <c r="D90" s="124"/>
      <c r="E90" s="151"/>
      <c r="F90" s="173"/>
      <c r="G90" s="121"/>
      <c r="H90" s="144" t="s">
        <v>117</v>
      </c>
      <c r="I90" s="193"/>
      <c r="J90" s="195"/>
      <c r="K90" s="193"/>
      <c r="L90" s="190"/>
      <c r="M90" s="260"/>
      <c r="O90" s="139"/>
    </row>
    <row r="91" spans="1:15" s="132" customFormat="1" ht="24" customHeight="1" x14ac:dyDescent="0.2">
      <c r="A91" s="203"/>
      <c r="B91" s="204"/>
      <c r="C91" s="205"/>
      <c r="D91" s="124"/>
      <c r="E91" s="151"/>
      <c r="F91" s="173"/>
      <c r="G91" s="121"/>
      <c r="H91" s="144" t="s">
        <v>112</v>
      </c>
      <c r="I91" s="193"/>
      <c r="J91" s="195"/>
      <c r="K91" s="193"/>
      <c r="L91" s="190"/>
      <c r="M91" s="260"/>
      <c r="O91" s="139"/>
    </row>
    <row r="92" spans="1:15" s="132" customFormat="1" ht="24" customHeight="1" x14ac:dyDescent="0.2">
      <c r="A92" s="203"/>
      <c r="B92" s="204"/>
      <c r="C92" s="205"/>
      <c r="D92" s="124"/>
      <c r="E92" s="151"/>
      <c r="F92" s="173"/>
      <c r="G92" s="121"/>
      <c r="H92" s="152" t="s">
        <v>132</v>
      </c>
      <c r="I92" s="193"/>
      <c r="J92" s="195"/>
      <c r="K92" s="193"/>
      <c r="L92" s="190"/>
      <c r="M92" s="260"/>
      <c r="O92" s="139"/>
    </row>
    <row r="93" spans="1:15" s="132" customFormat="1" ht="24" customHeight="1" x14ac:dyDescent="0.2">
      <c r="A93" s="203"/>
      <c r="B93" s="204"/>
      <c r="C93" s="205"/>
      <c r="D93" s="124"/>
      <c r="E93" s="151"/>
      <c r="F93" s="173"/>
      <c r="G93" s="121"/>
      <c r="H93" s="152"/>
      <c r="I93" s="193"/>
      <c r="J93" s="195"/>
      <c r="K93" s="193"/>
      <c r="L93" s="190"/>
      <c r="M93" s="260"/>
      <c r="O93" s="139"/>
    </row>
    <row r="94" spans="1:15" s="132" customFormat="1" ht="24" customHeight="1" x14ac:dyDescent="0.2">
      <c r="A94" s="191"/>
      <c r="B94" s="192"/>
      <c r="C94" s="56"/>
      <c r="D94" s="124">
        <v>0.62847222222222221</v>
      </c>
      <c r="E94" s="151" t="s">
        <v>90</v>
      </c>
      <c r="F94" s="173" t="s">
        <v>12</v>
      </c>
      <c r="G94" s="121" t="s">
        <v>126</v>
      </c>
      <c r="H94" s="152"/>
      <c r="I94" s="193"/>
      <c r="J94" s="195"/>
      <c r="K94" s="193"/>
      <c r="L94" s="190"/>
      <c r="M94" s="260"/>
      <c r="O94" s="139"/>
    </row>
    <row r="95" spans="1:15" s="132" customFormat="1" ht="24" customHeight="1" x14ac:dyDescent="0.2">
      <c r="A95" s="191"/>
      <c r="B95" s="192"/>
      <c r="C95" s="56"/>
      <c r="D95" s="124">
        <v>0.81597222222222221</v>
      </c>
      <c r="E95" s="151" t="s">
        <v>109</v>
      </c>
      <c r="F95" s="173" t="s">
        <v>13</v>
      </c>
      <c r="G95" s="121"/>
      <c r="H95" s="152"/>
      <c r="I95" s="188"/>
      <c r="J95" s="195"/>
      <c r="K95" s="193"/>
      <c r="L95" s="190"/>
      <c r="M95" s="260"/>
      <c r="O95" s="139"/>
    </row>
    <row r="96" spans="1:15" s="132" customFormat="1" ht="24" customHeight="1" x14ac:dyDescent="0.2">
      <c r="A96" s="191"/>
      <c r="B96" s="192"/>
      <c r="C96" s="56"/>
      <c r="D96" s="124">
        <v>0.90972222222222221</v>
      </c>
      <c r="E96" s="151" t="s">
        <v>109</v>
      </c>
      <c r="F96" s="173" t="s">
        <v>12</v>
      </c>
      <c r="G96" s="121" t="s">
        <v>127</v>
      </c>
      <c r="H96" s="194"/>
      <c r="I96" s="188"/>
      <c r="J96" s="195"/>
      <c r="K96" s="193"/>
      <c r="L96" s="190"/>
      <c r="M96" s="260"/>
      <c r="O96" s="139"/>
    </row>
    <row r="97" spans="1:16" s="132" customFormat="1" ht="24" customHeight="1" x14ac:dyDescent="0.2">
      <c r="A97" s="219"/>
      <c r="B97" s="220"/>
      <c r="C97" s="70"/>
      <c r="D97" s="221"/>
      <c r="E97" s="222"/>
      <c r="F97" s="223"/>
      <c r="G97" s="222"/>
      <c r="H97" s="265"/>
      <c r="I97" s="265"/>
      <c r="J97" s="265"/>
      <c r="K97" s="162" t="s">
        <v>71</v>
      </c>
      <c r="L97" s="163" t="s">
        <v>6</v>
      </c>
      <c r="M97" s="261"/>
      <c r="O97" s="139"/>
    </row>
    <row r="98" spans="1:16" s="132" customFormat="1" ht="24" customHeight="1" x14ac:dyDescent="0.2">
      <c r="A98" s="181"/>
      <c r="B98" s="182"/>
      <c r="C98" s="112"/>
      <c r="D98" s="183"/>
      <c r="E98" s="184"/>
      <c r="F98" s="185"/>
      <c r="G98" s="186"/>
      <c r="H98" s="187"/>
      <c r="I98" s="188"/>
      <c r="J98" s="189"/>
      <c r="K98" s="186"/>
      <c r="L98" s="190"/>
      <c r="M98" s="247"/>
      <c r="O98" s="139"/>
    </row>
    <row r="99" spans="1:16" s="132" customFormat="1" ht="24" customHeight="1" x14ac:dyDescent="0.2">
      <c r="A99" s="203">
        <f ca="1">MAX($A$12:INDIRECT(ADDRESS(ROW()-1,COLUMN())))+1</f>
        <v>12</v>
      </c>
      <c r="B99" s="204">
        <f ca="1">MAX($B$12:INDIRECT(ADDRESS(ROW()-1,COLUMN())))+1</f>
        <v>44958</v>
      </c>
      <c r="C99" s="205">
        <f ca="1">B99</f>
        <v>44958</v>
      </c>
      <c r="D99" s="124">
        <v>0.24305555555555555</v>
      </c>
      <c r="E99" s="168" t="s">
        <v>123</v>
      </c>
      <c r="F99" s="173" t="s">
        <v>13</v>
      </c>
      <c r="G99" s="121"/>
      <c r="H99" s="152"/>
      <c r="I99" s="193"/>
      <c r="J99" s="195"/>
      <c r="K99" s="193"/>
      <c r="L99" s="190"/>
      <c r="M99" s="248"/>
      <c r="O99" s="139"/>
    </row>
    <row r="100" spans="1:16" s="132" customFormat="1" ht="24" customHeight="1" x14ac:dyDescent="0.2">
      <c r="A100" s="203"/>
      <c r="B100" s="204"/>
      <c r="C100" s="205"/>
      <c r="D100" s="124"/>
      <c r="E100" s="168"/>
      <c r="F100" s="173"/>
      <c r="G100" s="121"/>
      <c r="H100" s="152" t="s">
        <v>133</v>
      </c>
      <c r="I100" s="193"/>
      <c r="J100" s="195"/>
      <c r="K100" s="193"/>
      <c r="L100" s="190"/>
      <c r="M100" s="248"/>
      <c r="O100" s="139"/>
    </row>
    <row r="101" spans="1:16" s="132" customFormat="1" ht="24" customHeight="1" x14ac:dyDescent="0.2">
      <c r="A101" s="203"/>
      <c r="B101" s="204"/>
      <c r="C101" s="205"/>
      <c r="D101" s="124"/>
      <c r="E101" s="168"/>
      <c r="F101" s="173"/>
      <c r="G101" s="121"/>
      <c r="H101" s="152" t="s">
        <v>74</v>
      </c>
      <c r="I101" s="193"/>
      <c r="J101" s="195"/>
      <c r="K101" s="193"/>
      <c r="L101" s="190"/>
      <c r="M101" s="248"/>
      <c r="O101" s="139"/>
    </row>
    <row r="102" spans="1:16" s="132" customFormat="1" ht="24" customHeight="1" thickBot="1" x14ac:dyDescent="0.25">
      <c r="A102" s="196"/>
      <c r="B102" s="197"/>
      <c r="C102" s="198"/>
      <c r="D102" s="199"/>
      <c r="E102" s="200"/>
      <c r="F102" s="201"/>
      <c r="G102" s="200"/>
      <c r="H102" s="250"/>
      <c r="I102" s="250"/>
      <c r="J102" s="250"/>
      <c r="K102" s="201"/>
      <c r="L102" s="202"/>
      <c r="M102" s="249"/>
      <c r="O102" s="139"/>
    </row>
    <row r="103" spans="1:16" s="132" customFormat="1" ht="16.5" customHeight="1" x14ac:dyDescent="0.65">
      <c r="A103" s="117"/>
      <c r="B103" s="118"/>
      <c r="C103" s="119"/>
      <c r="D103" s="120"/>
      <c r="E103" s="133"/>
      <c r="F103" s="133"/>
      <c r="G103" s="133"/>
      <c r="H103" s="28"/>
      <c r="I103" s="137"/>
      <c r="J103" s="137"/>
      <c r="K103" s="133"/>
      <c r="L103" s="28"/>
      <c r="M103" s="138"/>
      <c r="O103" s="139"/>
    </row>
    <row r="104" spans="1:16" s="132" customFormat="1" ht="21" customHeight="1" x14ac:dyDescent="0.65">
      <c r="A104" s="251" t="s">
        <v>14</v>
      </c>
      <c r="B104" s="252"/>
      <c r="C104" s="252"/>
      <c r="D104" s="252"/>
      <c r="E104" s="252"/>
      <c r="F104" s="252"/>
      <c r="G104" s="252"/>
      <c r="H104" s="252"/>
      <c r="I104" s="252"/>
      <c r="J104" s="252"/>
      <c r="K104" s="252"/>
      <c r="L104" s="252"/>
      <c r="M104" s="138"/>
      <c r="O104" s="139"/>
    </row>
    <row r="105" spans="1:16" s="130" customFormat="1" ht="26.25" customHeight="1" x14ac:dyDescent="0.75">
      <c r="A105" s="142"/>
      <c r="C105" s="3"/>
      <c r="D105" s="4"/>
      <c r="E105" s="131"/>
      <c r="F105" s="131"/>
      <c r="G105" s="131"/>
      <c r="H105" s="131"/>
      <c r="I105" s="131"/>
      <c r="J105" s="67"/>
      <c r="K105" s="131"/>
      <c r="L105" s="141"/>
      <c r="M105" s="138"/>
      <c r="N105" s="131"/>
      <c r="O105" s="131"/>
      <c r="P105" s="138"/>
    </row>
    <row r="106" spans="1:16" s="132" customFormat="1" ht="26.25" customHeight="1" x14ac:dyDescent="0.75">
      <c r="A106" s="142"/>
      <c r="B106" s="130"/>
      <c r="C106" s="3"/>
      <c r="D106" s="4"/>
      <c r="E106" s="131"/>
      <c r="F106" s="131"/>
      <c r="G106" s="131"/>
      <c r="H106" s="131"/>
      <c r="I106" s="131"/>
      <c r="J106" s="67"/>
      <c r="K106" s="131"/>
      <c r="M106" s="138"/>
      <c r="O106" s="139"/>
    </row>
    <row r="107" spans="1:16" s="132" customFormat="1" ht="16.5" customHeight="1" x14ac:dyDescent="0.65">
      <c r="M107" s="138"/>
      <c r="O107" s="139"/>
    </row>
    <row r="108" spans="1:16" s="132" customFormat="1" ht="16.5" customHeight="1" x14ac:dyDescent="0.65">
      <c r="M108" s="138"/>
      <c r="O108" s="139"/>
    </row>
    <row r="109" spans="1:16" s="132" customFormat="1" ht="16.5" customHeight="1" x14ac:dyDescent="0.65">
      <c r="M109" s="138"/>
      <c r="O109" s="139"/>
    </row>
    <row r="110" spans="1:16" s="132" customFormat="1" ht="16.5" customHeight="1" x14ac:dyDescent="0.65">
      <c r="M110" s="138"/>
      <c r="O110" s="139"/>
    </row>
    <row r="111" spans="1:16" s="132" customFormat="1" ht="16.5" customHeight="1" x14ac:dyDescent="0.65">
      <c r="M111" s="138"/>
      <c r="O111" s="83"/>
    </row>
    <row r="112" spans="1:16" s="132" customFormat="1" ht="16.5" customHeight="1" x14ac:dyDescent="0.65">
      <c r="M112" s="138"/>
      <c r="O112" s="139"/>
    </row>
    <row r="113" spans="1:15" s="132" customFormat="1" ht="16.5" customHeight="1" x14ac:dyDescent="0.65">
      <c r="M113" s="138"/>
      <c r="O113" s="139"/>
    </row>
    <row r="114" spans="1:15" s="132" customFormat="1" ht="16.5" customHeight="1" x14ac:dyDescent="0.65">
      <c r="M114" s="138"/>
      <c r="O114" s="139"/>
    </row>
    <row r="115" spans="1:15" s="132" customFormat="1" ht="16.5" customHeight="1" x14ac:dyDescent="0.65">
      <c r="M115" s="138"/>
      <c r="O115" s="139"/>
    </row>
    <row r="116" spans="1:15" s="132" customFormat="1" ht="16.5" customHeight="1" x14ac:dyDescent="0.65">
      <c r="M116" s="138"/>
      <c r="O116" s="139"/>
    </row>
    <row r="117" spans="1:15" s="132" customFormat="1" ht="16.5" customHeight="1" x14ac:dyDescent="0.65">
      <c r="M117" s="138"/>
      <c r="O117" s="139"/>
    </row>
    <row r="118" spans="1:15" s="132" customFormat="1" ht="16.5" customHeight="1" x14ac:dyDescent="0.65">
      <c r="M118" s="138"/>
      <c r="O118" s="139"/>
    </row>
    <row r="119" spans="1:15" s="132" customFormat="1" ht="16.5" customHeight="1" x14ac:dyDescent="0.65">
      <c r="M119" s="138"/>
      <c r="O119" s="139"/>
    </row>
    <row r="120" spans="1:15" s="132" customFormat="1" ht="16.5" customHeight="1" x14ac:dyDescent="0.65">
      <c r="M120" s="138"/>
      <c r="O120" s="139"/>
    </row>
    <row r="121" spans="1:15" s="132" customFormat="1" ht="12.75" customHeight="1" x14ac:dyDescent="0.65">
      <c r="A121" s="117"/>
      <c r="B121" s="118"/>
      <c r="C121" s="119"/>
      <c r="D121" s="120"/>
      <c r="E121" s="133"/>
      <c r="F121" s="133"/>
      <c r="G121" s="133"/>
      <c r="H121" s="28"/>
      <c r="I121" s="137"/>
      <c r="J121" s="137"/>
      <c r="K121" s="133"/>
      <c r="L121" s="28"/>
      <c r="M121" s="138"/>
      <c r="O121" s="139"/>
    </row>
    <row r="122" spans="1:15" s="130" customFormat="1" ht="21.75" customHeight="1" x14ac:dyDescent="0.65">
      <c r="M122" s="138"/>
      <c r="N122" s="131"/>
      <c r="O122" s="138"/>
    </row>
    <row r="123" spans="1:15" s="130" customFormat="1" ht="22.5" customHeight="1" x14ac:dyDescent="0.65">
      <c r="M123" s="138"/>
      <c r="N123" s="131"/>
      <c r="O123" s="138"/>
    </row>
  </sheetData>
  <mergeCells count="29">
    <mergeCell ref="M62:M68"/>
    <mergeCell ref="M69:M77"/>
    <mergeCell ref="M78:M87"/>
    <mergeCell ref="M88:M97"/>
    <mergeCell ref="M44:M52"/>
    <mergeCell ref="M53:M61"/>
    <mergeCell ref="M4:M5"/>
    <mergeCell ref="H102:J102"/>
    <mergeCell ref="A104:L104"/>
    <mergeCell ref="H87:J87"/>
    <mergeCell ref="H81:L82"/>
    <mergeCell ref="H40:L41"/>
    <mergeCell ref="H58:L59"/>
    <mergeCell ref="H68:J68"/>
    <mergeCell ref="H77:J77"/>
    <mergeCell ref="H97:J97"/>
    <mergeCell ref="M6:M11"/>
    <mergeCell ref="M12:M16"/>
    <mergeCell ref="M17:M25"/>
    <mergeCell ref="M26:M34"/>
    <mergeCell ref="M98:M102"/>
    <mergeCell ref="M35:M43"/>
    <mergeCell ref="A3:L3"/>
    <mergeCell ref="A4:A5"/>
    <mergeCell ref="B4:B5"/>
    <mergeCell ref="C4:C5"/>
    <mergeCell ref="D4:D5"/>
    <mergeCell ref="E4:F5"/>
    <mergeCell ref="G4:L5"/>
  </mergeCells>
  <phoneticPr fontId="1"/>
  <conditionalFormatting sqref="C102:C103 C67:C71 C6:C25 C27:C51 C76:C97">
    <cfRule type="expression" dxfId="11" priority="11">
      <formula>WEEKDAY(C6)=1</formula>
    </cfRule>
    <cfRule type="expression" dxfId="10" priority="12">
      <formula xml:space="preserve"> WEEKDAY(C6)=7</formula>
    </cfRule>
  </conditionalFormatting>
  <conditionalFormatting sqref="C52 C61">
    <cfRule type="expression" dxfId="9" priority="9">
      <formula>WEEKDAY(C52)=1</formula>
    </cfRule>
    <cfRule type="expression" dxfId="8" priority="10">
      <formula xml:space="preserve"> WEEKDAY(C52)=7</formula>
    </cfRule>
  </conditionalFormatting>
  <conditionalFormatting sqref="C62:C66">
    <cfRule type="expression" dxfId="7" priority="7">
      <formula>WEEKDAY(C62)=1</formula>
    </cfRule>
    <cfRule type="expression" dxfId="6" priority="8">
      <formula xml:space="preserve"> WEEKDAY(C62)=7</formula>
    </cfRule>
  </conditionalFormatting>
  <conditionalFormatting sqref="C53:C60">
    <cfRule type="expression" dxfId="5" priority="5">
      <formula>WEEKDAY(C53)=1</formula>
    </cfRule>
    <cfRule type="expression" dxfId="4" priority="6">
      <formula xml:space="preserve"> WEEKDAY(C53)=7</formula>
    </cfRule>
  </conditionalFormatting>
  <conditionalFormatting sqref="C98:C101">
    <cfRule type="expression" dxfId="3" priority="3">
      <formula>WEEKDAY(C98)=1</formula>
    </cfRule>
    <cfRule type="expression" dxfId="2" priority="4">
      <formula xml:space="preserve"> WEEKDAY(C98)=7</formula>
    </cfRule>
  </conditionalFormatting>
  <conditionalFormatting sqref="C72:C75">
    <cfRule type="expression" dxfId="1" priority="1">
      <formula>WEEKDAY(C72)=1</formula>
    </cfRule>
    <cfRule type="expression" dxfId="0" priority="2">
      <formula xml:space="preserve"> WEEKDAY(C72)=7</formula>
    </cfRule>
  </conditionalFormatting>
  <dataValidations count="1">
    <dataValidation imeMode="off" allowBlank="1" showInputMessage="1" showErrorMessage="1" sqref="A1:B1048576" xr:uid="{2E7C30B6-AA5C-44D1-B488-752E5958CB2F}"/>
  </dataValidations>
  <printOptions horizontalCentered="1"/>
  <pageMargins left="0.59055118110236227" right="0.59055118110236227" top="0" bottom="0" header="0" footer="0"/>
  <pageSetup paperSize="9" scale="3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9999"/>
    <pageSetUpPr fitToPage="1"/>
  </sheetPr>
  <dimension ref="A1:M69"/>
  <sheetViews>
    <sheetView workbookViewId="0"/>
  </sheetViews>
  <sheetFormatPr defaultColWidth="9" defaultRowHeight="19" x14ac:dyDescent="0.65"/>
  <cols>
    <col min="1" max="1" width="5.26953125" style="1" customWidth="1"/>
    <col min="2" max="2" width="11.36328125" style="2" customWidth="1"/>
    <col min="3" max="3" width="4.08984375" style="3" customWidth="1"/>
    <col min="4" max="4" width="10.26953125" style="4" customWidth="1"/>
    <col min="5" max="5" width="14.08984375" style="5" customWidth="1"/>
    <col min="6" max="6" width="3.36328125" style="5" customWidth="1"/>
    <col min="7" max="7" width="2.90625" style="5" customWidth="1"/>
    <col min="8" max="8" width="26.7265625" style="5" customWidth="1"/>
    <col min="9" max="9" width="19.08984375" style="5" customWidth="1"/>
    <col min="10" max="10" width="13.453125" style="67" customWidth="1"/>
    <col min="11" max="11" width="4.08984375" style="5" customWidth="1"/>
    <col min="12" max="12" width="2.08984375" style="5" customWidth="1"/>
    <col min="13" max="13" width="9" style="80"/>
    <col min="14" max="16384" width="9" style="5"/>
  </cols>
  <sheetData>
    <row r="1" spans="1:13" ht="21" customHeight="1" x14ac:dyDescent="0.65">
      <c r="J1" s="6"/>
      <c r="K1" s="75" t="s">
        <v>62</v>
      </c>
    </row>
    <row r="2" spans="1:13" ht="7.5" customHeight="1" x14ac:dyDescent="0.65">
      <c r="K2" s="8"/>
    </row>
    <row r="3" spans="1:13" s="9" customFormat="1" ht="27" customHeight="1" x14ac:dyDescent="0.2">
      <c r="A3" s="282" t="s">
        <v>84</v>
      </c>
      <c r="B3" s="282"/>
      <c r="C3" s="282"/>
      <c r="D3" s="282"/>
      <c r="E3" s="282"/>
      <c r="F3" s="282"/>
      <c r="G3" s="282"/>
      <c r="H3" s="282"/>
      <c r="I3" s="282"/>
      <c r="J3" s="282"/>
      <c r="K3" s="282"/>
      <c r="M3" s="81"/>
    </row>
    <row r="4" spans="1:13" s="9" customFormat="1" ht="18" customHeight="1" thickBot="1" x14ac:dyDescent="0.25">
      <c r="A4" s="69"/>
      <c r="B4" s="69"/>
      <c r="C4" s="110"/>
      <c r="D4" s="110"/>
      <c r="E4" s="110"/>
      <c r="F4" s="110"/>
      <c r="G4" s="110"/>
      <c r="H4" s="110"/>
      <c r="I4" s="110"/>
      <c r="J4" s="110"/>
      <c r="K4" s="110"/>
      <c r="M4" s="81"/>
    </row>
    <row r="5" spans="1:13" s="67" customFormat="1" ht="21" customHeight="1" x14ac:dyDescent="0.65">
      <c r="A5" s="299" t="s">
        <v>0</v>
      </c>
      <c r="B5" s="301" t="s">
        <v>1</v>
      </c>
      <c r="C5" s="303" t="s">
        <v>2</v>
      </c>
      <c r="D5" s="305" t="s">
        <v>3</v>
      </c>
      <c r="E5" s="307" t="s">
        <v>4</v>
      </c>
      <c r="F5" s="308"/>
      <c r="G5" s="311" t="s">
        <v>20</v>
      </c>
      <c r="H5" s="311"/>
      <c r="I5" s="311"/>
      <c r="J5" s="311"/>
      <c r="K5" s="312"/>
      <c r="M5" s="77"/>
    </row>
    <row r="6" spans="1:13" s="67" customFormat="1" ht="21" customHeight="1" thickBot="1" x14ac:dyDescent="0.7">
      <c r="A6" s="300"/>
      <c r="B6" s="302"/>
      <c r="C6" s="304"/>
      <c r="D6" s="306"/>
      <c r="E6" s="309"/>
      <c r="F6" s="310"/>
      <c r="G6" s="313"/>
      <c r="H6" s="313"/>
      <c r="I6" s="313"/>
      <c r="J6" s="313"/>
      <c r="K6" s="314"/>
      <c r="M6" s="77"/>
    </row>
    <row r="7" spans="1:13" s="7" customFormat="1" ht="16.5" customHeight="1" thickTop="1" x14ac:dyDescent="0.2">
      <c r="A7" s="11"/>
      <c r="B7" s="12"/>
      <c r="C7" s="13"/>
      <c r="D7" s="14"/>
      <c r="E7" s="15"/>
      <c r="F7" s="60"/>
      <c r="G7" s="15"/>
      <c r="H7" s="16"/>
      <c r="I7" s="17"/>
      <c r="J7" s="68"/>
      <c r="K7" s="73"/>
      <c r="M7" s="78"/>
    </row>
    <row r="8" spans="1:13" s="7" customFormat="1" ht="16.5" customHeight="1" x14ac:dyDescent="0.2">
      <c r="A8" s="18">
        <v>1</v>
      </c>
      <c r="B8" s="12">
        <v>44246</v>
      </c>
      <c r="C8" s="19">
        <f>WEEKDAY(B8)</f>
        <v>6</v>
      </c>
      <c r="D8" s="14">
        <v>0.87847222222222221</v>
      </c>
      <c r="E8" s="20" t="s">
        <v>7</v>
      </c>
      <c r="F8" s="60" t="s">
        <v>8</v>
      </c>
      <c r="G8" s="37" t="s">
        <v>72</v>
      </c>
      <c r="H8" s="16"/>
      <c r="I8" s="17"/>
      <c r="J8" s="57"/>
      <c r="K8" s="71"/>
      <c r="M8" s="78"/>
    </row>
    <row r="9" spans="1:13" s="7" customFormat="1" ht="16.5" customHeight="1" x14ac:dyDescent="0.2">
      <c r="A9" s="18"/>
      <c r="B9" s="12"/>
      <c r="C9" s="19"/>
      <c r="D9" s="14"/>
      <c r="E9" s="20"/>
      <c r="F9" s="60"/>
      <c r="G9" s="37"/>
      <c r="H9" s="16"/>
      <c r="I9" s="17"/>
      <c r="J9" s="57"/>
      <c r="K9" s="71"/>
      <c r="M9" s="78"/>
    </row>
    <row r="10" spans="1:13" s="7" customFormat="1" ht="16.5" customHeight="1" x14ac:dyDescent="0.2">
      <c r="A10" s="21"/>
      <c r="B10" s="22"/>
      <c r="C10" s="23"/>
      <c r="D10" s="24"/>
      <c r="E10" s="25"/>
      <c r="F10" s="61"/>
      <c r="G10" s="25"/>
      <c r="H10" s="26"/>
      <c r="I10" s="36"/>
      <c r="J10" s="55" t="s">
        <v>71</v>
      </c>
      <c r="K10" s="72" t="s">
        <v>21</v>
      </c>
      <c r="M10" s="78"/>
    </row>
    <row r="11" spans="1:13" s="7" customFormat="1" ht="16.5" customHeight="1" x14ac:dyDescent="0.2">
      <c r="A11" s="11"/>
      <c r="B11" s="30"/>
      <c r="C11" s="31"/>
      <c r="D11" s="14"/>
      <c r="E11" s="15"/>
      <c r="F11" s="60"/>
      <c r="G11" s="15"/>
      <c r="H11" s="16"/>
      <c r="I11" s="17"/>
      <c r="J11" s="15"/>
      <c r="K11" s="32"/>
      <c r="M11" s="78"/>
    </row>
    <row r="12" spans="1:13" s="7" customFormat="1" ht="16.5" customHeight="1" x14ac:dyDescent="0.2">
      <c r="A12" s="18">
        <f>A8+1</f>
        <v>2</v>
      </c>
      <c r="B12" s="12">
        <f>MAX(B7:B$10)+1</f>
        <v>44247</v>
      </c>
      <c r="C12" s="56">
        <f>WEEKDAY(B12)</f>
        <v>7</v>
      </c>
      <c r="D12" s="14">
        <v>7.2916666666666671E-2</v>
      </c>
      <c r="E12" s="20" t="s">
        <v>25</v>
      </c>
      <c r="F12" s="60" t="s">
        <v>11</v>
      </c>
      <c r="G12" s="37"/>
      <c r="H12" s="34"/>
      <c r="I12" s="17"/>
      <c r="J12" s="15"/>
      <c r="K12" s="32"/>
      <c r="M12" s="79"/>
    </row>
    <row r="13" spans="1:13" s="7" customFormat="1" ht="16.5" customHeight="1" x14ac:dyDescent="0.2">
      <c r="A13" s="18"/>
      <c r="B13" s="12"/>
      <c r="C13" s="56"/>
      <c r="D13" s="14">
        <v>0.3125</v>
      </c>
      <c r="E13" s="20" t="s">
        <v>25</v>
      </c>
      <c r="F13" s="60" t="s">
        <v>10</v>
      </c>
      <c r="G13" s="37" t="s">
        <v>65</v>
      </c>
      <c r="H13" s="34"/>
      <c r="I13" s="17"/>
      <c r="J13" s="15"/>
      <c r="K13" s="32"/>
      <c r="M13" s="79"/>
    </row>
    <row r="14" spans="1:13" s="7" customFormat="1" ht="16.5" customHeight="1" x14ac:dyDescent="0.2">
      <c r="A14" s="18"/>
      <c r="B14" s="12"/>
      <c r="C14" s="56"/>
      <c r="D14" s="14">
        <v>0.34097222222222223</v>
      </c>
      <c r="E14" s="29" t="s">
        <v>15</v>
      </c>
      <c r="F14" s="60" t="s">
        <v>9</v>
      </c>
      <c r="G14" s="15"/>
      <c r="H14" s="34"/>
      <c r="I14" s="17"/>
      <c r="J14" s="15"/>
      <c r="K14" s="32"/>
      <c r="M14" s="79"/>
    </row>
    <row r="15" spans="1:13" s="7" customFormat="1" ht="16.5" customHeight="1" x14ac:dyDescent="0.2">
      <c r="A15" s="11"/>
      <c r="B15" s="30"/>
      <c r="C15" s="112"/>
      <c r="D15" s="14"/>
      <c r="E15" s="33"/>
      <c r="F15" s="60"/>
      <c r="G15" s="37"/>
      <c r="H15" s="34" t="s">
        <v>73</v>
      </c>
      <c r="I15" s="17"/>
      <c r="J15" s="15"/>
      <c r="K15" s="32"/>
      <c r="M15" s="78"/>
    </row>
    <row r="16" spans="1:13" s="7" customFormat="1" ht="16.5" customHeight="1" x14ac:dyDescent="0.2">
      <c r="A16" s="11"/>
      <c r="B16" s="30"/>
      <c r="C16" s="112"/>
      <c r="D16" s="14"/>
      <c r="E16" s="33"/>
      <c r="F16" s="60"/>
      <c r="G16" s="15"/>
      <c r="H16" s="34" t="s">
        <v>70</v>
      </c>
      <c r="I16" s="17"/>
      <c r="J16" s="15"/>
      <c r="K16" s="32"/>
      <c r="M16" s="78"/>
    </row>
    <row r="17" spans="1:13" s="7" customFormat="1" ht="16.5" customHeight="1" x14ac:dyDescent="0.2">
      <c r="A17" s="11"/>
      <c r="B17" s="30"/>
      <c r="C17" s="112"/>
      <c r="D17" s="14"/>
      <c r="E17" s="33"/>
      <c r="F17" s="60"/>
      <c r="G17" s="15"/>
      <c r="H17" s="34"/>
      <c r="I17" s="17"/>
      <c r="J17" s="15"/>
      <c r="K17" s="32"/>
      <c r="M17" s="79"/>
    </row>
    <row r="18" spans="1:13" s="7" customFormat="1" ht="16.5" customHeight="1" x14ac:dyDescent="0.2">
      <c r="A18" s="35"/>
      <c r="B18" s="22"/>
      <c r="C18" s="70"/>
      <c r="D18" s="24"/>
      <c r="E18" s="25"/>
      <c r="F18" s="61"/>
      <c r="G18" s="25"/>
      <c r="H18" s="26"/>
      <c r="I18" s="36"/>
      <c r="J18" s="55" t="s">
        <v>26</v>
      </c>
      <c r="K18" s="72" t="s">
        <v>21</v>
      </c>
      <c r="M18" s="78"/>
    </row>
    <row r="19" spans="1:13" s="7" customFormat="1" ht="16.5" customHeight="1" x14ac:dyDescent="0.2">
      <c r="A19" s="11"/>
      <c r="B19" s="30"/>
      <c r="C19" s="112"/>
      <c r="D19" s="14"/>
      <c r="E19" s="15"/>
      <c r="F19" s="60"/>
      <c r="G19" s="15"/>
      <c r="H19" s="16"/>
      <c r="I19" s="17"/>
      <c r="J19" s="15"/>
      <c r="K19" s="32"/>
      <c r="M19" s="78"/>
    </row>
    <row r="20" spans="1:13" s="7" customFormat="1" ht="16.5" customHeight="1" x14ac:dyDescent="0.2">
      <c r="A20" s="18">
        <f>A12+1</f>
        <v>3</v>
      </c>
      <c r="B20" s="12">
        <f>MAX(B$7:B12)+1</f>
        <v>44248</v>
      </c>
      <c r="C20" s="56">
        <f>WEEKDAY(B20)</f>
        <v>1</v>
      </c>
      <c r="D20" s="14"/>
      <c r="E20" s="33"/>
      <c r="F20" s="60"/>
      <c r="G20" s="37"/>
      <c r="H20" s="34" t="s">
        <v>73</v>
      </c>
      <c r="I20" s="17"/>
      <c r="J20" s="15"/>
      <c r="K20" s="32"/>
      <c r="M20" s="78"/>
    </row>
    <row r="21" spans="1:13" s="7" customFormat="1" ht="16.5" customHeight="1" x14ac:dyDescent="0.2">
      <c r="A21" s="18"/>
      <c r="B21" s="12"/>
      <c r="C21" s="19"/>
      <c r="D21" s="14"/>
      <c r="E21" s="33"/>
      <c r="F21" s="60"/>
      <c r="G21" s="37"/>
      <c r="H21" s="34" t="s">
        <v>70</v>
      </c>
      <c r="I21" s="17"/>
      <c r="J21" s="15"/>
      <c r="K21" s="32"/>
      <c r="M21" s="78"/>
    </row>
    <row r="22" spans="1:13" s="7" customFormat="1" ht="16.5" customHeight="1" x14ac:dyDescent="0.2">
      <c r="A22" s="35"/>
      <c r="B22" s="22"/>
      <c r="C22" s="23"/>
      <c r="D22" s="24"/>
      <c r="E22" s="25"/>
      <c r="F22" s="61"/>
      <c r="G22" s="25"/>
      <c r="H22" s="26"/>
      <c r="I22" s="36"/>
      <c r="J22" s="55" t="s">
        <v>26</v>
      </c>
      <c r="K22" s="72" t="s">
        <v>21</v>
      </c>
      <c r="M22" s="78"/>
    </row>
    <row r="23" spans="1:13" s="7" customFormat="1" ht="16.5" customHeight="1" x14ac:dyDescent="0.2">
      <c r="A23" s="11"/>
      <c r="B23" s="30"/>
      <c r="C23" s="31"/>
      <c r="D23" s="14"/>
      <c r="E23" s="37"/>
      <c r="F23" s="62"/>
      <c r="G23" s="38"/>
      <c r="H23" s="28"/>
      <c r="I23" s="38"/>
      <c r="J23" s="15"/>
      <c r="K23" s="32"/>
      <c r="M23" s="78"/>
    </row>
    <row r="24" spans="1:13" s="7" customFormat="1" ht="16.5" customHeight="1" x14ac:dyDescent="0.2">
      <c r="A24" s="18">
        <f>A20+1</f>
        <v>4</v>
      </c>
      <c r="B24" s="12">
        <f>MAX(B$7:B20)+1</f>
        <v>44249</v>
      </c>
      <c r="C24" s="19">
        <f>WEEKDAY(B24)</f>
        <v>2</v>
      </c>
      <c r="D24" s="14"/>
      <c r="E24" s="33"/>
      <c r="F24" s="60"/>
      <c r="G24" s="15"/>
      <c r="H24" s="34" t="s">
        <v>73</v>
      </c>
      <c r="I24" s="37"/>
      <c r="J24" s="15"/>
      <c r="K24" s="32"/>
      <c r="M24" s="78"/>
    </row>
    <row r="25" spans="1:13" s="7" customFormat="1" ht="16.5" customHeight="1" x14ac:dyDescent="0.2">
      <c r="A25" s="18"/>
      <c r="B25" s="12"/>
      <c r="C25" s="19"/>
      <c r="D25" s="14"/>
      <c r="E25" s="33"/>
      <c r="F25" s="60"/>
      <c r="G25" s="15"/>
      <c r="H25" s="34" t="s">
        <v>70</v>
      </c>
      <c r="I25" s="37"/>
      <c r="J25" s="15"/>
      <c r="K25" s="32"/>
      <c r="M25" s="78"/>
    </row>
    <row r="26" spans="1:13" s="7" customFormat="1" ht="16.5" customHeight="1" x14ac:dyDescent="0.2">
      <c r="A26" s="35"/>
      <c r="B26" s="22"/>
      <c r="C26" s="23"/>
      <c r="D26" s="24"/>
      <c r="E26" s="25"/>
      <c r="F26" s="61"/>
      <c r="G26" s="43"/>
      <c r="H26" s="39"/>
      <c r="I26" s="43"/>
      <c r="J26" s="55" t="s">
        <v>26</v>
      </c>
      <c r="K26" s="27" t="s">
        <v>6</v>
      </c>
      <c r="M26" s="78"/>
    </row>
    <row r="27" spans="1:13" s="10" customFormat="1" ht="16.5" customHeight="1" x14ac:dyDescent="0.2">
      <c r="A27" s="40"/>
      <c r="B27" s="12"/>
      <c r="C27" s="13"/>
      <c r="D27" s="14"/>
      <c r="E27" s="37"/>
      <c r="F27" s="62"/>
      <c r="G27" s="15"/>
      <c r="H27" s="28"/>
      <c r="I27" s="41"/>
      <c r="J27" s="15"/>
      <c r="K27" s="32"/>
      <c r="M27" s="82"/>
    </row>
    <row r="28" spans="1:13" s="10" customFormat="1" ht="16.5" customHeight="1" x14ac:dyDescent="0.2">
      <c r="A28" s="18">
        <f>A24+1</f>
        <v>5</v>
      </c>
      <c r="B28" s="12">
        <f>MAX(B$7:B24)+1</f>
        <v>44250</v>
      </c>
      <c r="C28" s="56">
        <f>WEEKDAY(B28)</f>
        <v>3</v>
      </c>
      <c r="D28" s="14"/>
      <c r="E28" s="33"/>
      <c r="F28" s="62"/>
      <c r="G28" s="37"/>
      <c r="H28" s="34" t="s">
        <v>73</v>
      </c>
      <c r="I28" s="41"/>
      <c r="J28" s="15"/>
      <c r="K28" s="32"/>
      <c r="M28" s="82"/>
    </row>
    <row r="29" spans="1:13" s="10" customFormat="1" ht="16.5" customHeight="1" x14ac:dyDescent="0.2">
      <c r="A29" s="18"/>
      <c r="B29" s="12"/>
      <c r="C29" s="56"/>
      <c r="D29" s="14"/>
      <c r="E29" s="33"/>
      <c r="F29" s="62"/>
      <c r="G29" s="37"/>
      <c r="H29" s="34" t="s">
        <v>70</v>
      </c>
      <c r="I29" s="41"/>
      <c r="J29" s="15"/>
      <c r="K29" s="32"/>
      <c r="M29" s="82"/>
    </row>
    <row r="30" spans="1:13" s="10" customFormat="1" ht="16.5" customHeight="1" x14ac:dyDescent="0.2">
      <c r="A30" s="42"/>
      <c r="B30" s="22"/>
      <c r="C30" s="23"/>
      <c r="D30" s="24"/>
      <c r="E30" s="25"/>
      <c r="F30" s="61"/>
      <c r="G30" s="25"/>
      <c r="H30" s="39"/>
      <c r="I30" s="43"/>
      <c r="J30" s="55" t="s">
        <v>26</v>
      </c>
      <c r="K30" s="27" t="s">
        <v>6</v>
      </c>
      <c r="M30" s="82"/>
    </row>
    <row r="31" spans="1:13" s="10" customFormat="1" ht="16.5" customHeight="1" x14ac:dyDescent="0.2">
      <c r="A31" s="44"/>
      <c r="B31" s="30"/>
      <c r="C31" s="31"/>
      <c r="D31" s="14"/>
      <c r="E31" s="15"/>
      <c r="F31" s="60"/>
      <c r="G31" s="15"/>
      <c r="H31" s="28"/>
      <c r="I31" s="41"/>
      <c r="J31" s="15"/>
      <c r="K31" s="32"/>
      <c r="M31" s="82"/>
    </row>
    <row r="32" spans="1:13" s="10" customFormat="1" ht="16.5" customHeight="1" x14ac:dyDescent="0.2">
      <c r="A32" s="18">
        <f>A28+1</f>
        <v>6</v>
      </c>
      <c r="B32" s="12">
        <f>MAX(B$7:B30)+1</f>
        <v>44251</v>
      </c>
      <c r="C32" s="19">
        <f>WEEKDAY(B32)</f>
        <v>4</v>
      </c>
      <c r="D32" s="14"/>
      <c r="E32" s="20"/>
      <c r="F32" s="60"/>
      <c r="G32" s="37"/>
      <c r="H32" s="34" t="s">
        <v>73</v>
      </c>
      <c r="I32" s="41"/>
      <c r="J32" s="37"/>
      <c r="K32" s="58"/>
      <c r="M32" s="82"/>
    </row>
    <row r="33" spans="1:13" s="10" customFormat="1" ht="16.5" customHeight="1" x14ac:dyDescent="0.2">
      <c r="A33" s="18"/>
      <c r="B33" s="12"/>
      <c r="C33" s="19"/>
      <c r="D33" s="14"/>
      <c r="E33" s="20"/>
      <c r="F33" s="60"/>
      <c r="G33" s="37"/>
      <c r="H33" s="34" t="s">
        <v>70</v>
      </c>
      <c r="I33" s="41"/>
      <c r="J33" s="37"/>
      <c r="K33" s="58"/>
      <c r="M33" s="82"/>
    </row>
    <row r="34" spans="1:13" s="10" customFormat="1" ht="16.5" customHeight="1" x14ac:dyDescent="0.2">
      <c r="A34" s="45"/>
      <c r="B34" s="22"/>
      <c r="C34" s="23"/>
      <c r="D34" s="24"/>
      <c r="E34" s="46"/>
      <c r="F34" s="63"/>
      <c r="G34" s="25"/>
      <c r="H34" s="39"/>
      <c r="I34" s="43"/>
      <c r="J34" s="55" t="s">
        <v>69</v>
      </c>
      <c r="K34" s="27" t="s">
        <v>6</v>
      </c>
      <c r="M34" s="82"/>
    </row>
    <row r="35" spans="1:13" s="10" customFormat="1" ht="16.5" customHeight="1" x14ac:dyDescent="0.2">
      <c r="A35" s="40"/>
      <c r="B35" s="12"/>
      <c r="C35" s="13"/>
      <c r="D35" s="14"/>
      <c r="E35" s="37"/>
      <c r="F35" s="62"/>
      <c r="G35" s="15"/>
      <c r="H35" s="28"/>
      <c r="I35" s="41"/>
      <c r="J35" s="15"/>
      <c r="K35" s="32"/>
      <c r="M35" s="82"/>
    </row>
    <row r="36" spans="1:13" s="10" customFormat="1" ht="16.5" customHeight="1" x14ac:dyDescent="0.2">
      <c r="A36" s="18">
        <f>A32+1</f>
        <v>7</v>
      </c>
      <c r="B36" s="12">
        <f>MAX(B$7:B32)+1</f>
        <v>44252</v>
      </c>
      <c r="C36" s="19">
        <f>WEEKDAY(B36)</f>
        <v>5</v>
      </c>
      <c r="D36" s="14"/>
      <c r="E36" s="33"/>
      <c r="F36" s="62"/>
      <c r="G36" s="37"/>
      <c r="H36" s="34" t="s">
        <v>16</v>
      </c>
      <c r="I36" s="41"/>
      <c r="J36" s="15"/>
      <c r="K36" s="32"/>
      <c r="M36" s="82"/>
    </row>
    <row r="37" spans="1:13" s="10" customFormat="1" ht="16.5" customHeight="1" x14ac:dyDescent="0.2">
      <c r="A37" s="18"/>
      <c r="B37" s="12"/>
      <c r="C37" s="19"/>
      <c r="D37" s="14"/>
      <c r="E37" s="33"/>
      <c r="F37" s="62"/>
      <c r="G37" s="37"/>
      <c r="H37" s="34" t="s">
        <v>24</v>
      </c>
      <c r="I37" s="41"/>
      <c r="J37" s="15"/>
      <c r="K37" s="32"/>
      <c r="M37" s="82"/>
    </row>
    <row r="38" spans="1:13" s="10" customFormat="1" ht="16.5" customHeight="1" x14ac:dyDescent="0.2">
      <c r="A38" s="18"/>
      <c r="B38" s="12"/>
      <c r="C38" s="56"/>
      <c r="D38" s="14"/>
      <c r="E38" s="33"/>
      <c r="F38" s="62"/>
      <c r="G38" s="37"/>
      <c r="H38" s="34" t="s">
        <v>60</v>
      </c>
      <c r="I38" s="41"/>
      <c r="J38" s="15"/>
      <c r="K38" s="32"/>
      <c r="M38" s="82"/>
    </row>
    <row r="39" spans="1:13" s="10" customFormat="1" ht="16.5" customHeight="1" x14ac:dyDescent="0.2">
      <c r="A39" s="42"/>
      <c r="B39" s="22"/>
      <c r="C39" s="23"/>
      <c r="D39" s="24"/>
      <c r="E39" s="25"/>
      <c r="F39" s="61"/>
      <c r="G39" s="25"/>
      <c r="H39" s="39"/>
      <c r="I39" s="43"/>
      <c r="J39" s="55" t="s">
        <v>69</v>
      </c>
      <c r="K39" s="27" t="s">
        <v>6</v>
      </c>
      <c r="M39" s="82"/>
    </row>
    <row r="40" spans="1:13" s="10" customFormat="1" ht="16.5" customHeight="1" x14ac:dyDescent="0.2">
      <c r="A40" s="44"/>
      <c r="B40" s="30"/>
      <c r="C40" s="31"/>
      <c r="D40" s="14"/>
      <c r="E40" s="15"/>
      <c r="F40" s="66"/>
      <c r="G40" s="15"/>
      <c r="H40" s="28"/>
      <c r="I40" s="41"/>
      <c r="J40" s="15"/>
      <c r="K40" s="32"/>
      <c r="M40" s="82"/>
    </row>
    <row r="41" spans="1:13" s="10" customFormat="1" ht="16.5" customHeight="1" x14ac:dyDescent="0.2">
      <c r="A41" s="18">
        <f>A36+1</f>
        <v>8</v>
      </c>
      <c r="B41" s="12">
        <f>MAX(B$7:B39)+1</f>
        <v>44253</v>
      </c>
      <c r="C41" s="19">
        <f>WEEKDAY(B41)</f>
        <v>6</v>
      </c>
      <c r="D41" s="14"/>
      <c r="E41" s="33"/>
      <c r="F41" s="60"/>
      <c r="G41" s="37"/>
      <c r="H41" s="34" t="s">
        <v>60</v>
      </c>
      <c r="I41" s="41"/>
      <c r="J41" s="15"/>
      <c r="K41" s="32"/>
      <c r="M41" s="82"/>
    </row>
    <row r="42" spans="1:13" s="10" customFormat="1" ht="16.5" customHeight="1" x14ac:dyDescent="0.2">
      <c r="A42" s="45"/>
      <c r="B42" s="22"/>
      <c r="C42" s="23"/>
      <c r="D42" s="24"/>
      <c r="E42" s="46"/>
      <c r="F42" s="63"/>
      <c r="G42" s="25"/>
      <c r="H42" s="39"/>
      <c r="I42" s="43"/>
      <c r="J42" s="55" t="s">
        <v>26</v>
      </c>
      <c r="K42" s="27" t="s">
        <v>6</v>
      </c>
      <c r="M42" s="82"/>
    </row>
    <row r="43" spans="1:13" s="10" customFormat="1" ht="16.5" customHeight="1" x14ac:dyDescent="0.2">
      <c r="A43" s="44"/>
      <c r="B43" s="30"/>
      <c r="C43" s="31"/>
      <c r="D43" s="14"/>
      <c r="E43" s="15"/>
      <c r="F43" s="66"/>
      <c r="G43" s="15"/>
      <c r="H43" s="28"/>
      <c r="I43" s="41"/>
      <c r="J43" s="15"/>
      <c r="K43" s="32"/>
      <c r="M43" s="82"/>
    </row>
    <row r="44" spans="1:13" s="10" customFormat="1" ht="16.5" customHeight="1" x14ac:dyDescent="0.2">
      <c r="A44" s="18">
        <f>A41+1</f>
        <v>9</v>
      </c>
      <c r="B44" s="12">
        <f>MAX(B$7:B42)+1</f>
        <v>44254</v>
      </c>
      <c r="C44" s="56">
        <f>WEEKDAY(B44)</f>
        <v>7</v>
      </c>
      <c r="D44" s="14">
        <v>0.375</v>
      </c>
      <c r="E44" s="33" t="s">
        <v>17</v>
      </c>
      <c r="F44" s="60" t="s">
        <v>10</v>
      </c>
      <c r="G44" s="37" t="s">
        <v>66</v>
      </c>
      <c r="H44" s="34"/>
      <c r="I44" s="41"/>
      <c r="J44" s="15"/>
      <c r="K44" s="32"/>
      <c r="M44" s="82"/>
    </row>
    <row r="45" spans="1:13" s="10" customFormat="1" ht="16.5" customHeight="1" x14ac:dyDescent="0.2">
      <c r="A45" s="18"/>
      <c r="B45" s="12"/>
      <c r="C45" s="19"/>
      <c r="D45" s="14">
        <v>0.38541666666666669</v>
      </c>
      <c r="E45" s="33" t="s">
        <v>18</v>
      </c>
      <c r="F45" s="60" t="s">
        <v>11</v>
      </c>
      <c r="G45" s="15"/>
      <c r="H45" s="34"/>
      <c r="I45" s="41"/>
      <c r="J45" s="15"/>
      <c r="K45" s="32"/>
      <c r="M45" s="82"/>
    </row>
    <row r="46" spans="1:13" s="10" customFormat="1" ht="16.5" customHeight="1" x14ac:dyDescent="0.2">
      <c r="A46" s="18"/>
      <c r="B46" s="12"/>
      <c r="C46" s="19"/>
      <c r="D46" s="14"/>
      <c r="E46" s="33"/>
      <c r="F46" s="60"/>
      <c r="G46" s="15"/>
      <c r="H46" s="34" t="s">
        <v>22</v>
      </c>
      <c r="I46" s="41"/>
      <c r="J46" s="15"/>
      <c r="K46" s="32"/>
      <c r="M46" s="82"/>
    </row>
    <row r="47" spans="1:13" s="10" customFormat="1" ht="16.5" customHeight="1" x14ac:dyDescent="0.2">
      <c r="A47" s="18"/>
      <c r="B47" s="12"/>
      <c r="C47" s="19"/>
      <c r="D47" s="14"/>
      <c r="E47" s="33"/>
      <c r="F47" s="60"/>
      <c r="G47" s="15"/>
      <c r="H47" s="34" t="s">
        <v>60</v>
      </c>
      <c r="I47" s="41"/>
      <c r="J47" s="15"/>
      <c r="K47" s="32"/>
      <c r="M47" s="82"/>
    </row>
    <row r="48" spans="1:13" s="10" customFormat="1" ht="16.5" customHeight="1" x14ac:dyDescent="0.2">
      <c r="A48" s="45"/>
      <c r="B48" s="22"/>
      <c r="C48" s="23"/>
      <c r="D48" s="24"/>
      <c r="E48" s="46"/>
      <c r="F48" s="63"/>
      <c r="G48" s="25"/>
      <c r="H48" s="39"/>
      <c r="I48" s="43"/>
      <c r="J48" s="55" t="s">
        <v>19</v>
      </c>
      <c r="K48" s="27" t="s">
        <v>6</v>
      </c>
      <c r="M48" s="82"/>
    </row>
    <row r="49" spans="1:13" s="10" customFormat="1" ht="16.5" customHeight="1" x14ac:dyDescent="0.2">
      <c r="A49" s="44"/>
      <c r="B49" s="30"/>
      <c r="C49" s="31"/>
      <c r="D49" s="14"/>
      <c r="E49" s="15"/>
      <c r="F49" s="60"/>
      <c r="G49" s="15"/>
      <c r="H49" s="28"/>
      <c r="I49" s="41"/>
      <c r="J49" s="15"/>
      <c r="K49" s="32"/>
      <c r="M49" s="82"/>
    </row>
    <row r="50" spans="1:13" s="10" customFormat="1" ht="16.5" customHeight="1" x14ac:dyDescent="0.2">
      <c r="A50" s="18">
        <f>A44+1</f>
        <v>10</v>
      </c>
      <c r="B50" s="12">
        <f>MAX(B$7:B48)+1</f>
        <v>44255</v>
      </c>
      <c r="C50" s="56">
        <f>WEEKDAY(B50)</f>
        <v>1</v>
      </c>
      <c r="D50" s="14"/>
      <c r="E50" s="20"/>
      <c r="F50" s="60"/>
      <c r="G50" s="37"/>
      <c r="H50" s="34" t="s">
        <v>60</v>
      </c>
      <c r="I50" s="41"/>
      <c r="J50" s="37"/>
      <c r="K50" s="58"/>
      <c r="M50" s="82"/>
    </row>
    <row r="51" spans="1:13" s="10" customFormat="1" ht="16.5" customHeight="1" x14ac:dyDescent="0.2">
      <c r="A51" s="45"/>
      <c r="B51" s="22"/>
      <c r="C51" s="23"/>
      <c r="D51" s="24"/>
      <c r="E51" s="46"/>
      <c r="F51" s="63"/>
      <c r="G51" s="25"/>
      <c r="H51" s="39"/>
      <c r="I51" s="43"/>
      <c r="J51" s="55" t="s">
        <v>19</v>
      </c>
      <c r="K51" s="27" t="s">
        <v>6</v>
      </c>
      <c r="M51" s="82"/>
    </row>
    <row r="52" spans="1:13" s="10" customFormat="1" ht="16.5" customHeight="1" x14ac:dyDescent="0.2">
      <c r="A52" s="44"/>
      <c r="B52" s="30"/>
      <c r="C52" s="31"/>
      <c r="D52" s="14"/>
      <c r="E52" s="15"/>
      <c r="F52" s="60"/>
      <c r="G52" s="15"/>
      <c r="H52" s="28"/>
      <c r="I52" s="41"/>
      <c r="J52" s="15"/>
      <c r="K52" s="74"/>
      <c r="M52" s="82"/>
    </row>
    <row r="53" spans="1:13" s="10" customFormat="1" ht="16.5" customHeight="1" x14ac:dyDescent="0.2">
      <c r="A53" s="18">
        <f>A50+1</f>
        <v>11</v>
      </c>
      <c r="B53" s="12">
        <f>MAX(B$7:B51)+1</f>
        <v>44256</v>
      </c>
      <c r="C53" s="19">
        <f>WEEKDAY(B53)</f>
        <v>2</v>
      </c>
      <c r="D53" s="14"/>
      <c r="E53" s="33"/>
      <c r="F53" s="60"/>
      <c r="G53" s="37"/>
      <c r="H53" s="34" t="s">
        <v>60</v>
      </c>
      <c r="I53" s="41"/>
      <c r="J53" s="15"/>
      <c r="K53" s="32"/>
      <c r="M53" s="82"/>
    </row>
    <row r="54" spans="1:13" s="10" customFormat="1" ht="16.5" customHeight="1" x14ac:dyDescent="0.2">
      <c r="A54" s="18"/>
      <c r="B54" s="12"/>
      <c r="C54" s="56"/>
      <c r="D54" s="14">
        <v>0.60416666666666663</v>
      </c>
      <c r="E54" s="33" t="s">
        <v>18</v>
      </c>
      <c r="F54" s="60" t="s">
        <v>10</v>
      </c>
      <c r="G54" s="37" t="s">
        <v>28</v>
      </c>
      <c r="H54" s="34"/>
      <c r="I54" s="41"/>
      <c r="J54" s="15"/>
      <c r="K54" s="32"/>
      <c r="M54" s="82"/>
    </row>
    <row r="55" spans="1:13" s="10" customFormat="1" ht="16.5" customHeight="1" x14ac:dyDescent="0.2">
      <c r="A55" s="18"/>
      <c r="B55" s="12"/>
      <c r="C55" s="19"/>
      <c r="D55" s="14">
        <v>0.61458333333333337</v>
      </c>
      <c r="E55" s="33" t="s">
        <v>17</v>
      </c>
      <c r="F55" s="60" t="s">
        <v>11</v>
      </c>
      <c r="G55" s="15"/>
      <c r="H55" s="34"/>
      <c r="I55" s="41"/>
      <c r="J55" s="15"/>
      <c r="K55" s="32"/>
      <c r="M55" s="82"/>
    </row>
    <row r="56" spans="1:13" s="10" customFormat="1" ht="16.5" customHeight="1" x14ac:dyDescent="0.2">
      <c r="A56" s="18"/>
      <c r="B56" s="12"/>
      <c r="C56" s="19"/>
      <c r="D56" s="14"/>
      <c r="E56" s="33"/>
      <c r="F56" s="60"/>
      <c r="G56" s="15"/>
      <c r="H56" s="34" t="s">
        <v>30</v>
      </c>
      <c r="I56" s="41"/>
      <c r="J56" s="15"/>
      <c r="K56" s="32"/>
      <c r="M56" s="83"/>
    </row>
    <row r="57" spans="1:13" s="10" customFormat="1" ht="16.5" customHeight="1" x14ac:dyDescent="0.2">
      <c r="A57" s="18"/>
      <c r="B57" s="12"/>
      <c r="C57" s="19"/>
      <c r="D57" s="14"/>
      <c r="E57" s="33"/>
      <c r="F57" s="60"/>
      <c r="G57" s="15"/>
      <c r="H57" s="34"/>
      <c r="I57" s="41"/>
      <c r="J57" s="15"/>
      <c r="K57" s="32"/>
      <c r="M57" s="82"/>
    </row>
    <row r="58" spans="1:13" s="10" customFormat="1" ht="16.5" customHeight="1" x14ac:dyDescent="0.2">
      <c r="A58" s="45"/>
      <c r="B58" s="22"/>
      <c r="C58" s="23"/>
      <c r="D58" s="24"/>
      <c r="E58" s="25"/>
      <c r="F58" s="61"/>
      <c r="G58" s="25"/>
      <c r="H58" s="39"/>
      <c r="I58" s="43"/>
      <c r="J58" s="55" t="s">
        <v>26</v>
      </c>
      <c r="K58" s="27" t="s">
        <v>6</v>
      </c>
      <c r="M58" s="82"/>
    </row>
    <row r="59" spans="1:13" s="10" customFormat="1" ht="16.5" customHeight="1" x14ac:dyDescent="0.2">
      <c r="A59" s="44"/>
      <c r="B59" s="30"/>
      <c r="C59" s="31"/>
      <c r="D59" s="14"/>
      <c r="E59" s="28"/>
      <c r="F59" s="60"/>
      <c r="G59" s="15"/>
      <c r="H59" s="28"/>
      <c r="I59" s="41"/>
      <c r="J59" s="15"/>
      <c r="K59" s="74"/>
      <c r="M59" s="82"/>
    </row>
    <row r="60" spans="1:13" s="10" customFormat="1" ht="16.5" customHeight="1" x14ac:dyDescent="0.2">
      <c r="A60" s="18">
        <f>A53+1</f>
        <v>12</v>
      </c>
      <c r="B60" s="12">
        <f>MAX(B$7:B58)+1</f>
        <v>44257</v>
      </c>
      <c r="C60" s="19">
        <f>WEEKDAY(B60)</f>
        <v>3</v>
      </c>
      <c r="D60" s="14">
        <v>0.38541666666666669</v>
      </c>
      <c r="E60" s="29" t="s">
        <v>26</v>
      </c>
      <c r="F60" s="64" t="s">
        <v>12</v>
      </c>
      <c r="G60" s="37" t="s">
        <v>29</v>
      </c>
      <c r="H60" s="34"/>
      <c r="I60" s="59"/>
      <c r="J60" s="37"/>
      <c r="K60" s="32"/>
      <c r="M60" s="82"/>
    </row>
    <row r="61" spans="1:13" s="10" customFormat="1" ht="16.5" customHeight="1" x14ac:dyDescent="0.2">
      <c r="A61" s="18"/>
      <c r="B61" s="12"/>
      <c r="C61" s="19"/>
      <c r="D61" s="14">
        <v>0.41319444444444442</v>
      </c>
      <c r="E61" s="29" t="s">
        <v>25</v>
      </c>
      <c r="F61" s="64" t="s">
        <v>11</v>
      </c>
      <c r="G61" s="37"/>
      <c r="H61" s="34"/>
      <c r="I61" s="59"/>
      <c r="J61" s="37"/>
      <c r="K61" s="32"/>
      <c r="M61" s="82"/>
    </row>
    <row r="62" spans="1:13" s="10" customFormat="1" ht="16.5" customHeight="1" x14ac:dyDescent="0.2">
      <c r="A62" s="18"/>
      <c r="B62" s="12"/>
      <c r="C62" s="19"/>
      <c r="D62" s="14">
        <v>0.5</v>
      </c>
      <c r="E62" s="29" t="s">
        <v>25</v>
      </c>
      <c r="F62" s="64" t="s">
        <v>10</v>
      </c>
      <c r="G62" s="37" t="s">
        <v>27</v>
      </c>
      <c r="H62" s="34"/>
      <c r="I62" s="59"/>
      <c r="J62" s="37"/>
      <c r="K62" s="32"/>
      <c r="M62" s="82"/>
    </row>
    <row r="63" spans="1:13" s="10" customFormat="1" ht="16.5" customHeight="1" x14ac:dyDescent="0.2">
      <c r="A63" s="18"/>
      <c r="B63" s="12"/>
      <c r="C63" s="19"/>
      <c r="D63" s="14">
        <v>0.62152777777777779</v>
      </c>
      <c r="E63" s="29" t="s">
        <v>5</v>
      </c>
      <c r="F63" s="64" t="s">
        <v>13</v>
      </c>
      <c r="G63" s="15"/>
      <c r="H63" s="28"/>
      <c r="I63" s="59"/>
      <c r="J63" s="37"/>
      <c r="K63" s="32"/>
      <c r="M63" s="82"/>
    </row>
    <row r="64" spans="1:13" s="10" customFormat="1" ht="16.5" customHeight="1" x14ac:dyDescent="0.2">
      <c r="A64" s="18"/>
      <c r="B64" s="12"/>
      <c r="C64" s="19"/>
      <c r="D64" s="14"/>
      <c r="E64" s="33"/>
      <c r="F64" s="64"/>
      <c r="G64" s="15"/>
      <c r="H64" s="28" t="s">
        <v>74</v>
      </c>
      <c r="I64" s="59"/>
      <c r="J64" s="37"/>
      <c r="K64" s="32"/>
      <c r="M64" s="82"/>
    </row>
    <row r="65" spans="1:13" s="10" customFormat="1" ht="16.5" customHeight="1" x14ac:dyDescent="0.2">
      <c r="A65" s="18"/>
      <c r="B65" s="12"/>
      <c r="C65" s="19"/>
      <c r="D65" s="14"/>
      <c r="E65" s="33"/>
      <c r="F65" s="64"/>
      <c r="G65" s="15"/>
      <c r="H65" s="28" t="s">
        <v>75</v>
      </c>
      <c r="I65" s="59"/>
      <c r="J65" s="37"/>
      <c r="K65" s="32"/>
      <c r="M65" s="82"/>
    </row>
    <row r="66" spans="1:13" s="10" customFormat="1" ht="16.5" customHeight="1" thickBot="1" x14ac:dyDescent="0.25">
      <c r="A66" s="47"/>
      <c r="B66" s="48"/>
      <c r="C66" s="49"/>
      <c r="D66" s="50"/>
      <c r="E66" s="51"/>
      <c r="F66" s="65"/>
      <c r="G66" s="51"/>
      <c r="H66" s="52"/>
      <c r="I66" s="53"/>
      <c r="J66" s="51"/>
      <c r="K66" s="54"/>
      <c r="M66" s="82"/>
    </row>
    <row r="67" spans="1:13" ht="16.5" customHeight="1" x14ac:dyDescent="0.65"/>
    <row r="68" spans="1:13" s="2" customFormat="1" ht="21.75" customHeight="1" x14ac:dyDescent="0.65">
      <c r="A68" s="111" t="s">
        <v>14</v>
      </c>
      <c r="C68" s="3"/>
      <c r="D68" s="4"/>
      <c r="E68" s="5"/>
      <c r="F68" s="5"/>
      <c r="G68" s="5"/>
      <c r="H68" s="5"/>
      <c r="I68" s="5"/>
      <c r="J68" s="67"/>
      <c r="K68" s="5"/>
      <c r="L68" s="5"/>
      <c r="M68" s="80"/>
    </row>
    <row r="69" spans="1:13" ht="22.5" customHeight="1" x14ac:dyDescent="0.75">
      <c r="A69" s="114" t="s">
        <v>68</v>
      </c>
    </row>
  </sheetData>
  <mergeCells count="7">
    <mergeCell ref="A3:K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7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9999"/>
    <pageSetUpPr fitToPage="1"/>
  </sheetPr>
  <dimension ref="A1:L68"/>
  <sheetViews>
    <sheetView workbookViewId="0"/>
  </sheetViews>
  <sheetFormatPr defaultColWidth="9" defaultRowHeight="19" x14ac:dyDescent="0.65"/>
  <cols>
    <col min="1" max="1" width="5.453125" style="1" customWidth="1"/>
    <col min="2" max="2" width="11.26953125" style="2" customWidth="1"/>
    <col min="3" max="3" width="8" style="3" customWidth="1"/>
    <col min="4" max="4" width="10.6328125" style="4" customWidth="1"/>
    <col min="5" max="5" width="6.6328125" style="5" customWidth="1"/>
    <col min="6" max="6" width="11.26953125" style="5" customWidth="1"/>
    <col min="7" max="7" width="2.6328125" style="5" customWidth="1"/>
    <col min="8" max="8" width="3.7265625" style="5" customWidth="1"/>
    <col min="9" max="9" width="47.6328125" style="5" customWidth="1"/>
    <col min="10" max="10" width="30.6328125" style="5" customWidth="1"/>
    <col min="11" max="11" width="2.08984375" style="5" customWidth="1"/>
    <col min="12" max="12" width="9" style="87"/>
    <col min="13" max="16384" width="9" style="5"/>
  </cols>
  <sheetData>
    <row r="1" spans="1:12" ht="20.25" customHeight="1" x14ac:dyDescent="0.65">
      <c r="J1" s="116" t="s">
        <v>63</v>
      </c>
    </row>
    <row r="2" spans="1:12" ht="7.5" customHeight="1" x14ac:dyDescent="0.65">
      <c r="J2" s="8"/>
    </row>
    <row r="3" spans="1:12" s="9" customFormat="1" ht="27" customHeight="1" x14ac:dyDescent="0.2">
      <c r="A3" s="315" t="s">
        <v>85</v>
      </c>
      <c r="B3" s="316"/>
      <c r="C3" s="316"/>
      <c r="D3" s="316"/>
      <c r="E3" s="316"/>
      <c r="F3" s="316"/>
      <c r="G3" s="316"/>
      <c r="H3" s="316"/>
      <c r="I3" s="316"/>
      <c r="J3" s="316"/>
      <c r="K3" s="88"/>
      <c r="L3" s="89"/>
    </row>
    <row r="4" spans="1:12" s="9" customFormat="1" ht="27" customHeight="1" x14ac:dyDescent="0.2">
      <c r="A4" s="316"/>
      <c r="B4" s="316"/>
      <c r="C4" s="316"/>
      <c r="D4" s="316"/>
      <c r="E4" s="316"/>
      <c r="F4" s="316"/>
      <c r="G4" s="316"/>
      <c r="H4" s="316"/>
      <c r="I4" s="316"/>
      <c r="J4" s="316"/>
      <c r="K4" s="88"/>
      <c r="L4" s="89"/>
    </row>
    <row r="5" spans="1:12" s="9" customFormat="1" ht="18" customHeight="1" thickBot="1" x14ac:dyDescent="0.25">
      <c r="A5" s="69"/>
      <c r="B5" s="69"/>
      <c r="C5" s="113"/>
      <c r="D5" s="113"/>
      <c r="E5" s="113"/>
      <c r="F5" s="113"/>
      <c r="G5" s="113"/>
      <c r="H5" s="113"/>
      <c r="I5" s="113"/>
      <c r="J5" s="113"/>
      <c r="L5" s="89"/>
    </row>
    <row r="6" spans="1:12" s="67" customFormat="1" ht="21" customHeight="1" x14ac:dyDescent="0.65">
      <c r="A6" s="299"/>
      <c r="B6" s="317" t="s">
        <v>31</v>
      </c>
      <c r="C6" s="318"/>
      <c r="D6" s="305" t="s">
        <v>32</v>
      </c>
      <c r="E6" s="307" t="s">
        <v>33</v>
      </c>
      <c r="F6" s="308"/>
      <c r="G6" s="311" t="s">
        <v>34</v>
      </c>
      <c r="H6" s="311"/>
      <c r="I6" s="311"/>
      <c r="J6" s="312"/>
      <c r="L6" s="87"/>
    </row>
    <row r="7" spans="1:12" s="67" customFormat="1" ht="21" customHeight="1" thickBot="1" x14ac:dyDescent="0.7">
      <c r="A7" s="300"/>
      <c r="B7" s="319"/>
      <c r="C7" s="320"/>
      <c r="D7" s="306"/>
      <c r="E7" s="309"/>
      <c r="F7" s="310"/>
      <c r="G7" s="313"/>
      <c r="H7" s="313"/>
      <c r="I7" s="313"/>
      <c r="J7" s="314"/>
      <c r="L7" s="87"/>
    </row>
    <row r="8" spans="1:12" s="7" customFormat="1" ht="16.5" customHeight="1" thickTop="1" x14ac:dyDescent="0.2">
      <c r="A8" s="11"/>
      <c r="B8" s="12"/>
      <c r="C8" s="13"/>
      <c r="D8" s="14"/>
      <c r="E8" s="15"/>
      <c r="F8" s="60"/>
      <c r="G8" s="15"/>
      <c r="H8" s="16"/>
      <c r="I8" s="17"/>
      <c r="J8" s="73"/>
      <c r="L8" s="90"/>
    </row>
    <row r="9" spans="1:12" s="7" customFormat="1" ht="16.5" customHeight="1" x14ac:dyDescent="0.2">
      <c r="A9" s="18">
        <v>1</v>
      </c>
      <c r="B9" s="91">
        <v>44246</v>
      </c>
      <c r="C9" s="19" t="str">
        <f>TEXT(B9,"ddd")</f>
        <v>Fri</v>
      </c>
      <c r="D9" s="14">
        <v>0.45833333333333331</v>
      </c>
      <c r="E9" s="15" t="s">
        <v>35</v>
      </c>
      <c r="F9" s="92" t="s">
        <v>36</v>
      </c>
      <c r="G9" s="37" t="s">
        <v>86</v>
      </c>
      <c r="H9" s="34"/>
      <c r="I9" s="17"/>
      <c r="J9" s="71"/>
      <c r="L9" s="90"/>
    </row>
    <row r="10" spans="1:12" s="7" customFormat="1" ht="16.5" customHeight="1" x14ac:dyDescent="0.2">
      <c r="A10" s="18"/>
      <c r="B10" s="12"/>
      <c r="C10" s="19"/>
      <c r="D10" s="14"/>
      <c r="E10" s="15"/>
      <c r="F10" s="92"/>
      <c r="G10" s="37"/>
      <c r="H10" s="16"/>
      <c r="I10" s="17"/>
      <c r="J10" s="71"/>
      <c r="L10" s="90"/>
    </row>
    <row r="11" spans="1:12" s="7" customFormat="1" ht="16.5" customHeight="1" x14ac:dyDescent="0.2">
      <c r="A11" s="21"/>
      <c r="B11" s="22"/>
      <c r="C11" s="23"/>
      <c r="D11" s="24"/>
      <c r="E11" s="25"/>
      <c r="F11" s="61"/>
      <c r="G11" s="25"/>
      <c r="H11" s="26"/>
      <c r="I11" s="36"/>
      <c r="J11" s="94" t="s">
        <v>83</v>
      </c>
      <c r="L11" s="90"/>
    </row>
    <row r="12" spans="1:12" s="7" customFormat="1" ht="16.5" customHeight="1" x14ac:dyDescent="0.2">
      <c r="A12" s="11"/>
      <c r="B12" s="30"/>
      <c r="C12" s="31"/>
      <c r="D12" s="14"/>
      <c r="E12" s="15"/>
      <c r="F12" s="60"/>
      <c r="G12" s="15"/>
      <c r="H12" s="16"/>
      <c r="I12" s="17"/>
      <c r="J12" s="32"/>
      <c r="L12" s="90"/>
    </row>
    <row r="13" spans="1:12" s="7" customFormat="1" ht="16.5" customHeight="1" x14ac:dyDescent="0.2">
      <c r="A13" s="18">
        <f>A9+1</f>
        <v>2</v>
      </c>
      <c r="B13" s="91">
        <f>MAX(B8:B$11)+1</f>
        <v>44247</v>
      </c>
      <c r="C13" s="56" t="str">
        <f>TEXT(B13,"ddd")</f>
        <v>Sat</v>
      </c>
      <c r="D13" s="14">
        <v>7.2916666666666671E-2</v>
      </c>
      <c r="E13" s="15" t="s">
        <v>38</v>
      </c>
      <c r="F13" s="92" t="s">
        <v>39</v>
      </c>
      <c r="G13" s="37"/>
      <c r="H13" s="34"/>
      <c r="I13" s="17"/>
      <c r="J13" s="32"/>
      <c r="L13" s="90"/>
    </row>
    <row r="14" spans="1:12" s="7" customFormat="1" ht="16.5" customHeight="1" x14ac:dyDescent="0.2">
      <c r="A14" s="18"/>
      <c r="B14" s="91"/>
      <c r="C14" s="56"/>
      <c r="D14" s="14">
        <v>0.3125</v>
      </c>
      <c r="E14" s="15" t="s">
        <v>40</v>
      </c>
      <c r="F14" s="92" t="s">
        <v>39</v>
      </c>
      <c r="G14" s="37" t="s">
        <v>87</v>
      </c>
      <c r="H14" s="34"/>
      <c r="I14" s="17"/>
      <c r="J14" s="32"/>
      <c r="L14" s="90"/>
    </row>
    <row r="15" spans="1:12" s="7" customFormat="1" ht="16.5" customHeight="1" x14ac:dyDescent="0.2">
      <c r="A15" s="18"/>
      <c r="B15" s="12"/>
      <c r="C15" s="19"/>
      <c r="D15" s="14">
        <v>0.34097222222222223</v>
      </c>
      <c r="E15" s="15" t="s">
        <v>38</v>
      </c>
      <c r="F15" s="93" t="s">
        <v>43</v>
      </c>
      <c r="G15" s="15"/>
      <c r="H15" s="34"/>
      <c r="I15" s="17"/>
      <c r="J15" s="32"/>
      <c r="L15" s="90"/>
    </row>
    <row r="16" spans="1:12" s="7" customFormat="1" ht="16.5" customHeight="1" x14ac:dyDescent="0.2">
      <c r="A16" s="18"/>
      <c r="B16" s="12"/>
      <c r="C16" s="19"/>
      <c r="D16" s="14"/>
      <c r="E16" s="33"/>
      <c r="F16" s="60"/>
      <c r="G16" s="37"/>
      <c r="H16" s="34" t="s">
        <v>78</v>
      </c>
      <c r="I16" s="17"/>
      <c r="J16" s="32"/>
      <c r="L16" s="90"/>
    </row>
    <row r="17" spans="1:12" s="7" customFormat="1" ht="16.5" customHeight="1" x14ac:dyDescent="0.2">
      <c r="A17" s="18"/>
      <c r="B17" s="12"/>
      <c r="C17" s="19"/>
      <c r="D17" s="14"/>
      <c r="E17" s="33"/>
      <c r="F17" s="60"/>
      <c r="G17" s="37"/>
      <c r="H17" s="34" t="s">
        <v>79</v>
      </c>
      <c r="I17" s="17"/>
      <c r="J17" s="32"/>
      <c r="L17" s="90"/>
    </row>
    <row r="18" spans="1:12" s="7" customFormat="1" ht="16.5" customHeight="1" x14ac:dyDescent="0.2">
      <c r="A18" s="18"/>
      <c r="B18" s="12"/>
      <c r="C18" s="19"/>
      <c r="D18" s="14"/>
      <c r="E18" s="33"/>
      <c r="F18" s="60"/>
      <c r="G18" s="15"/>
      <c r="H18" s="34"/>
      <c r="I18" s="17"/>
      <c r="J18" s="32"/>
      <c r="L18" s="90"/>
    </row>
    <row r="19" spans="1:12" s="7" customFormat="1" ht="16.5" customHeight="1" x14ac:dyDescent="0.2">
      <c r="A19" s="35"/>
      <c r="B19" s="22"/>
      <c r="C19" s="23"/>
      <c r="D19" s="24"/>
      <c r="E19" s="25"/>
      <c r="F19" s="61"/>
      <c r="G19" s="25"/>
      <c r="H19" s="26"/>
      <c r="I19" s="36"/>
      <c r="J19" s="94" t="s">
        <v>80</v>
      </c>
      <c r="L19" s="90"/>
    </row>
    <row r="20" spans="1:12" s="7" customFormat="1" ht="16.5" customHeight="1" x14ac:dyDescent="0.2">
      <c r="A20" s="11"/>
      <c r="B20" s="30"/>
      <c r="C20" s="31"/>
      <c r="D20" s="14"/>
      <c r="E20" s="15"/>
      <c r="F20" s="60"/>
      <c r="G20" s="15"/>
      <c r="H20" s="16"/>
      <c r="I20" s="17"/>
      <c r="J20" s="32"/>
      <c r="L20" s="90"/>
    </row>
    <row r="21" spans="1:12" s="7" customFormat="1" ht="16.5" customHeight="1" x14ac:dyDescent="0.2">
      <c r="A21" s="18">
        <f>A13+1</f>
        <v>3</v>
      </c>
      <c r="B21" s="91">
        <f>MAX(B$8:B19)+1</f>
        <v>44248</v>
      </c>
      <c r="C21" s="56" t="str">
        <f>TEXT(B21,"ddd")</f>
        <v>Sun</v>
      </c>
      <c r="D21" s="14"/>
      <c r="E21" s="33"/>
      <c r="F21" s="60"/>
      <c r="G21" s="37"/>
      <c r="H21" s="34" t="s">
        <v>78</v>
      </c>
      <c r="I21" s="17"/>
      <c r="J21" s="32"/>
      <c r="L21" s="95"/>
    </row>
    <row r="22" spans="1:12" s="7" customFormat="1" ht="16.5" customHeight="1" x14ac:dyDescent="0.2">
      <c r="A22" s="18"/>
      <c r="B22" s="91"/>
      <c r="C22" s="56"/>
      <c r="D22" s="14"/>
      <c r="E22" s="33"/>
      <c r="F22" s="60"/>
      <c r="G22" s="37"/>
      <c r="H22" s="34" t="s">
        <v>79</v>
      </c>
      <c r="I22" s="17"/>
      <c r="J22" s="32"/>
      <c r="L22" s="95"/>
    </row>
    <row r="23" spans="1:12" s="7" customFormat="1" ht="16.5" customHeight="1" x14ac:dyDescent="0.2">
      <c r="A23" s="35"/>
      <c r="B23" s="22"/>
      <c r="C23" s="23"/>
      <c r="D23" s="24"/>
      <c r="E23" s="25"/>
      <c r="F23" s="61"/>
      <c r="G23" s="25"/>
      <c r="H23" s="26"/>
      <c r="I23" s="36"/>
      <c r="J23" s="94" t="s">
        <v>80</v>
      </c>
      <c r="L23" s="90"/>
    </row>
    <row r="24" spans="1:12" s="7" customFormat="1" ht="16.5" customHeight="1" x14ac:dyDescent="0.2">
      <c r="A24" s="11"/>
      <c r="B24" s="30"/>
      <c r="C24" s="31"/>
      <c r="D24" s="14"/>
      <c r="E24" s="15"/>
      <c r="F24" s="60"/>
      <c r="G24" s="15"/>
      <c r="H24" s="16"/>
      <c r="I24" s="17"/>
      <c r="J24" s="32"/>
      <c r="L24" s="90"/>
    </row>
    <row r="25" spans="1:12" s="7" customFormat="1" ht="16.5" customHeight="1" x14ac:dyDescent="0.2">
      <c r="A25" s="18">
        <f>A21+1</f>
        <v>4</v>
      </c>
      <c r="B25" s="91">
        <f>MAX(B$8:B23)+1</f>
        <v>44249</v>
      </c>
      <c r="C25" s="19" t="str">
        <f>TEXT(B25,"ddd")</f>
        <v>Mon</v>
      </c>
      <c r="D25" s="14"/>
      <c r="E25" s="33"/>
      <c r="F25" s="60"/>
      <c r="G25" s="37"/>
      <c r="H25" s="34" t="s">
        <v>78</v>
      </c>
      <c r="I25" s="17"/>
      <c r="J25" s="32"/>
      <c r="L25" s="90"/>
    </row>
    <row r="26" spans="1:12" s="7" customFormat="1" ht="16.5" customHeight="1" x14ac:dyDescent="0.2">
      <c r="A26" s="18"/>
      <c r="B26" s="91"/>
      <c r="C26" s="19"/>
      <c r="D26" s="14"/>
      <c r="E26" s="33"/>
      <c r="F26" s="60"/>
      <c r="G26" s="37"/>
      <c r="H26" s="34" t="s">
        <v>79</v>
      </c>
      <c r="I26" s="17"/>
      <c r="J26" s="32"/>
      <c r="L26" s="90"/>
    </row>
    <row r="27" spans="1:12" s="7" customFormat="1" ht="16.5" customHeight="1" x14ac:dyDescent="0.2">
      <c r="A27" s="35"/>
      <c r="B27" s="22"/>
      <c r="C27" s="23"/>
      <c r="D27" s="24"/>
      <c r="E27" s="25"/>
      <c r="F27" s="61"/>
      <c r="G27" s="25"/>
      <c r="H27" s="26"/>
      <c r="I27" s="36"/>
      <c r="J27" s="94" t="s">
        <v>80</v>
      </c>
      <c r="L27" s="90"/>
    </row>
    <row r="28" spans="1:12" s="7" customFormat="1" ht="16.5" customHeight="1" x14ac:dyDescent="0.2">
      <c r="A28" s="11"/>
      <c r="B28" s="30"/>
      <c r="C28" s="31"/>
      <c r="D28" s="14"/>
      <c r="E28" s="37"/>
      <c r="F28" s="62"/>
      <c r="G28" s="38"/>
      <c r="H28" s="28"/>
      <c r="I28" s="38"/>
      <c r="J28" s="32"/>
      <c r="L28" s="90"/>
    </row>
    <row r="29" spans="1:12" s="7" customFormat="1" ht="16.5" customHeight="1" x14ac:dyDescent="0.2">
      <c r="A29" s="18">
        <f>A25+1</f>
        <v>5</v>
      </c>
      <c r="B29" s="91">
        <f>MAX(B$8:B25)+1</f>
        <v>44250</v>
      </c>
      <c r="C29" s="56" t="str">
        <f>TEXT(B29,"ddd")</f>
        <v>Tue</v>
      </c>
      <c r="D29" s="14"/>
      <c r="E29" s="33"/>
      <c r="F29" s="60"/>
      <c r="G29" s="15"/>
      <c r="H29" s="34" t="s">
        <v>78</v>
      </c>
      <c r="I29" s="17"/>
      <c r="J29" s="32"/>
      <c r="L29" s="90"/>
    </row>
    <row r="30" spans="1:12" s="7" customFormat="1" ht="16.5" customHeight="1" x14ac:dyDescent="0.2">
      <c r="A30" s="18"/>
      <c r="B30" s="91"/>
      <c r="C30" s="56"/>
      <c r="D30" s="14"/>
      <c r="E30" s="33"/>
      <c r="F30" s="60"/>
      <c r="G30" s="15"/>
      <c r="H30" s="34" t="s">
        <v>79</v>
      </c>
      <c r="I30" s="17"/>
      <c r="J30" s="32"/>
      <c r="L30" s="90"/>
    </row>
    <row r="31" spans="1:12" s="7" customFormat="1" ht="16.5" customHeight="1" x14ac:dyDescent="0.2">
      <c r="A31" s="35"/>
      <c r="B31" s="22"/>
      <c r="C31" s="23"/>
      <c r="D31" s="24"/>
      <c r="E31" s="25"/>
      <c r="F31" s="61"/>
      <c r="G31" s="43"/>
      <c r="H31" s="39"/>
      <c r="I31" s="43"/>
      <c r="J31" s="94" t="s">
        <v>80</v>
      </c>
      <c r="L31" s="90"/>
    </row>
    <row r="32" spans="1:12" s="10" customFormat="1" ht="16.5" customHeight="1" x14ac:dyDescent="0.2">
      <c r="A32" s="40"/>
      <c r="B32" s="12"/>
      <c r="C32" s="13"/>
      <c r="D32" s="14"/>
      <c r="E32" s="37"/>
      <c r="F32" s="62"/>
      <c r="G32" s="15"/>
      <c r="H32" s="28"/>
      <c r="I32" s="41"/>
      <c r="J32" s="32"/>
      <c r="L32" s="90"/>
    </row>
    <row r="33" spans="1:12" s="10" customFormat="1" ht="16.5" customHeight="1" x14ac:dyDescent="0.2">
      <c r="A33" s="18">
        <f>A29+1</f>
        <v>6</v>
      </c>
      <c r="B33" s="91">
        <f>MAX(B$8:B29)+1</f>
        <v>44251</v>
      </c>
      <c r="C33" s="19" t="str">
        <f>TEXT(B33,"ddd")</f>
        <v>Wed</v>
      </c>
      <c r="D33" s="14"/>
      <c r="E33" s="33"/>
      <c r="F33" s="62"/>
      <c r="G33" s="37"/>
      <c r="H33" s="34" t="s">
        <v>78</v>
      </c>
      <c r="I33" s="17"/>
      <c r="J33" s="32"/>
      <c r="L33" s="90"/>
    </row>
    <row r="34" spans="1:12" s="10" customFormat="1" ht="16.5" customHeight="1" x14ac:dyDescent="0.2">
      <c r="A34" s="18"/>
      <c r="B34" s="91"/>
      <c r="C34" s="19"/>
      <c r="D34" s="14"/>
      <c r="E34" s="33"/>
      <c r="F34" s="62"/>
      <c r="G34" s="37"/>
      <c r="H34" s="34" t="s">
        <v>79</v>
      </c>
      <c r="I34" s="17"/>
      <c r="J34" s="32"/>
      <c r="L34" s="90"/>
    </row>
    <row r="35" spans="1:12" s="10" customFormat="1" ht="16.5" customHeight="1" x14ac:dyDescent="0.2">
      <c r="A35" s="42"/>
      <c r="B35" s="22"/>
      <c r="C35" s="23"/>
      <c r="D35" s="24"/>
      <c r="E35" s="25"/>
      <c r="F35" s="61"/>
      <c r="G35" s="25"/>
      <c r="H35" s="39"/>
      <c r="I35" s="43"/>
      <c r="J35" s="94" t="s">
        <v>80</v>
      </c>
      <c r="L35" s="90"/>
    </row>
    <row r="36" spans="1:12" s="10" customFormat="1" ht="16.5" customHeight="1" x14ac:dyDescent="0.2">
      <c r="A36" s="44"/>
      <c r="B36" s="30"/>
      <c r="C36" s="31"/>
      <c r="D36" s="14"/>
      <c r="E36" s="15"/>
      <c r="F36" s="60"/>
      <c r="G36" s="15"/>
      <c r="H36" s="28"/>
      <c r="I36" s="41"/>
      <c r="J36" s="32"/>
      <c r="L36" s="90"/>
    </row>
    <row r="37" spans="1:12" s="10" customFormat="1" ht="16.5" customHeight="1" x14ac:dyDescent="0.2">
      <c r="A37" s="18">
        <f>A33+1</f>
        <v>7</v>
      </c>
      <c r="B37" s="91">
        <f>MAX(B$8:B35)+1</f>
        <v>44252</v>
      </c>
      <c r="C37" s="19" t="str">
        <f>TEXT(B37,"ddd")</f>
        <v>Thu</v>
      </c>
      <c r="D37" s="14"/>
      <c r="E37" s="20"/>
      <c r="F37" s="60"/>
      <c r="G37" s="37"/>
      <c r="H37" s="34" t="s">
        <v>45</v>
      </c>
      <c r="I37" s="17"/>
      <c r="J37" s="58"/>
      <c r="L37" s="90"/>
    </row>
    <row r="38" spans="1:12" s="10" customFormat="1" ht="16.5" customHeight="1" x14ac:dyDescent="0.2">
      <c r="A38" s="18"/>
      <c r="B38" s="91"/>
      <c r="C38" s="19"/>
      <c r="D38" s="14"/>
      <c r="E38" s="20"/>
      <c r="F38" s="60"/>
      <c r="G38" s="37"/>
      <c r="H38" s="34" t="s">
        <v>46</v>
      </c>
      <c r="I38" s="17"/>
      <c r="J38" s="58"/>
      <c r="L38" s="90"/>
    </row>
    <row r="39" spans="1:12" s="10" customFormat="1" ht="16.5" customHeight="1" x14ac:dyDescent="0.2">
      <c r="A39" s="18"/>
      <c r="B39" s="91"/>
      <c r="C39" s="19"/>
      <c r="D39" s="14"/>
      <c r="E39" s="20"/>
      <c r="F39" s="60"/>
      <c r="G39" s="37"/>
      <c r="H39" s="34" t="s">
        <v>61</v>
      </c>
      <c r="I39" s="17"/>
      <c r="J39" s="58"/>
      <c r="L39" s="90"/>
    </row>
    <row r="40" spans="1:12" s="10" customFormat="1" ht="16.5" customHeight="1" x14ac:dyDescent="0.2">
      <c r="A40" s="45"/>
      <c r="B40" s="22"/>
      <c r="C40" s="23"/>
      <c r="D40" s="24"/>
      <c r="E40" s="46"/>
      <c r="F40" s="63"/>
      <c r="G40" s="25"/>
      <c r="H40" s="39"/>
      <c r="I40" s="43"/>
      <c r="J40" s="94" t="s">
        <v>80</v>
      </c>
      <c r="L40" s="90"/>
    </row>
    <row r="41" spans="1:12" s="10" customFormat="1" ht="16.5" customHeight="1" x14ac:dyDescent="0.2">
      <c r="A41" s="44"/>
      <c r="B41" s="30"/>
      <c r="C41" s="31"/>
      <c r="D41" s="14"/>
      <c r="E41" s="15"/>
      <c r="F41" s="60"/>
      <c r="G41" s="15"/>
      <c r="H41" s="28"/>
      <c r="I41" s="41"/>
      <c r="J41" s="32"/>
      <c r="L41" s="90"/>
    </row>
    <row r="42" spans="1:12" s="10" customFormat="1" ht="16.5" customHeight="1" x14ac:dyDescent="0.2">
      <c r="A42" s="18">
        <f>A37+1</f>
        <v>8</v>
      </c>
      <c r="B42" s="91">
        <f>MAX(B$8:B40)+1</f>
        <v>44253</v>
      </c>
      <c r="C42" s="19" t="str">
        <f>TEXT(B42,"ddd")</f>
        <v>Fri</v>
      </c>
      <c r="D42" s="14"/>
      <c r="E42" s="20"/>
      <c r="F42" s="60"/>
      <c r="G42" s="37"/>
      <c r="H42" s="34" t="s">
        <v>61</v>
      </c>
      <c r="I42" s="17"/>
      <c r="J42" s="58"/>
      <c r="L42" s="90"/>
    </row>
    <row r="43" spans="1:12" s="10" customFormat="1" ht="16.5" customHeight="1" x14ac:dyDescent="0.2">
      <c r="A43" s="45"/>
      <c r="B43" s="22"/>
      <c r="C43" s="23"/>
      <c r="D43" s="24"/>
      <c r="E43" s="46"/>
      <c r="F43" s="63"/>
      <c r="G43" s="25"/>
      <c r="H43" s="39"/>
      <c r="I43" s="43"/>
      <c r="J43" s="94" t="s">
        <v>80</v>
      </c>
      <c r="L43" s="90"/>
    </row>
    <row r="44" spans="1:12" s="10" customFormat="1" ht="16.5" customHeight="1" x14ac:dyDescent="0.2">
      <c r="A44" s="40"/>
      <c r="B44" s="12"/>
      <c r="C44" s="13"/>
      <c r="D44" s="14"/>
      <c r="E44" s="37"/>
      <c r="F44" s="62"/>
      <c r="G44" s="15"/>
      <c r="H44" s="28"/>
      <c r="I44" s="41"/>
      <c r="J44" s="32"/>
      <c r="L44" s="90"/>
    </row>
    <row r="45" spans="1:12" s="10" customFormat="1" ht="16.5" customHeight="1" x14ac:dyDescent="0.2">
      <c r="A45" s="18">
        <f>A42+1</f>
        <v>9</v>
      </c>
      <c r="B45" s="91">
        <f>MAX(B$8:B42)+1</f>
        <v>44254</v>
      </c>
      <c r="C45" s="56" t="str">
        <f>TEXT(B45,"ddd")</f>
        <v>Sat</v>
      </c>
      <c r="D45" s="14">
        <v>0.375</v>
      </c>
      <c r="E45" s="33" t="s">
        <v>40</v>
      </c>
      <c r="F45" s="60" t="s">
        <v>47</v>
      </c>
      <c r="G45" s="37" t="s">
        <v>77</v>
      </c>
      <c r="H45" s="34"/>
      <c r="I45" s="17"/>
      <c r="J45" s="32"/>
      <c r="L45" s="90"/>
    </row>
    <row r="46" spans="1:12" s="10" customFormat="1" ht="16.5" customHeight="1" x14ac:dyDescent="0.2">
      <c r="A46" s="18"/>
      <c r="B46" s="91"/>
      <c r="C46" s="56"/>
      <c r="D46" s="14">
        <v>0.38541666666666669</v>
      </c>
      <c r="E46" s="33" t="s">
        <v>38</v>
      </c>
      <c r="F46" s="60" t="s">
        <v>48</v>
      </c>
      <c r="G46" s="37"/>
      <c r="H46" s="34"/>
      <c r="I46" s="17"/>
      <c r="J46" s="32"/>
      <c r="L46" s="90"/>
    </row>
    <row r="47" spans="1:12" s="10" customFormat="1" ht="16.5" customHeight="1" x14ac:dyDescent="0.2">
      <c r="A47" s="18"/>
      <c r="B47" s="91"/>
      <c r="C47" s="56"/>
      <c r="D47" s="14"/>
      <c r="E47" s="33"/>
      <c r="F47" s="60"/>
      <c r="G47" s="15"/>
      <c r="H47" s="34" t="s">
        <v>49</v>
      </c>
      <c r="I47" s="17"/>
      <c r="J47" s="32"/>
      <c r="L47" s="90"/>
    </row>
    <row r="48" spans="1:12" s="10" customFormat="1" ht="16.5" customHeight="1" x14ac:dyDescent="0.2">
      <c r="A48" s="18"/>
      <c r="B48" s="91"/>
      <c r="C48" s="56"/>
      <c r="D48" s="14"/>
      <c r="E48" s="33"/>
      <c r="F48" s="60"/>
      <c r="G48" s="37"/>
      <c r="H48" s="34" t="s">
        <v>61</v>
      </c>
      <c r="I48" s="17"/>
      <c r="J48" s="32"/>
      <c r="L48" s="90"/>
    </row>
    <row r="49" spans="1:12" s="10" customFormat="1" ht="16.5" customHeight="1" x14ac:dyDescent="0.2">
      <c r="A49" s="42"/>
      <c r="B49" s="22"/>
      <c r="C49" s="23"/>
      <c r="D49" s="24"/>
      <c r="E49" s="25"/>
      <c r="F49" s="61"/>
      <c r="G49" s="25"/>
      <c r="H49" s="39"/>
      <c r="I49" s="43"/>
      <c r="J49" s="94" t="s">
        <v>50</v>
      </c>
      <c r="L49" s="90"/>
    </row>
    <row r="50" spans="1:12" s="10" customFormat="1" ht="16.5" customHeight="1" x14ac:dyDescent="0.2">
      <c r="A50" s="44"/>
      <c r="B50" s="30"/>
      <c r="C50" s="31"/>
      <c r="D50" s="14"/>
      <c r="E50" s="15"/>
      <c r="F50" s="66"/>
      <c r="G50" s="15"/>
      <c r="H50" s="28"/>
      <c r="I50" s="41"/>
      <c r="J50" s="32"/>
      <c r="L50" s="90"/>
    </row>
    <row r="51" spans="1:12" s="10" customFormat="1" ht="16.5" customHeight="1" x14ac:dyDescent="0.2">
      <c r="A51" s="18">
        <f>A45+1</f>
        <v>10</v>
      </c>
      <c r="B51" s="91">
        <f>MAX(B$8:B49)+1</f>
        <v>44255</v>
      </c>
      <c r="C51" s="56" t="str">
        <f>TEXT(B51,"ddd")</f>
        <v>Sun</v>
      </c>
      <c r="D51" s="14"/>
      <c r="E51" s="33"/>
      <c r="F51" s="60"/>
      <c r="G51" s="37"/>
      <c r="H51" s="34" t="s">
        <v>61</v>
      </c>
      <c r="I51" s="17"/>
      <c r="J51" s="32"/>
      <c r="L51" s="90"/>
    </row>
    <row r="52" spans="1:12" s="10" customFormat="1" ht="16.5" customHeight="1" x14ac:dyDescent="0.2">
      <c r="A52" s="45"/>
      <c r="B52" s="22"/>
      <c r="C52" s="23"/>
      <c r="D52" s="24"/>
      <c r="E52" s="46"/>
      <c r="F52" s="63"/>
      <c r="G52" s="25"/>
      <c r="H52" s="39"/>
      <c r="I52" s="43"/>
      <c r="J52" s="94" t="s">
        <v>50</v>
      </c>
      <c r="L52" s="90"/>
    </row>
    <row r="53" spans="1:12" s="10" customFormat="1" ht="16.5" customHeight="1" x14ac:dyDescent="0.2">
      <c r="A53" s="44"/>
      <c r="B53" s="30"/>
      <c r="C53" s="31"/>
      <c r="D53" s="96"/>
      <c r="E53" s="97"/>
      <c r="F53" s="98"/>
      <c r="G53" s="97"/>
      <c r="H53" s="97"/>
      <c r="I53" s="97"/>
      <c r="J53" s="99"/>
      <c r="L53" s="90"/>
    </row>
    <row r="54" spans="1:12" s="10" customFormat="1" ht="16.5" customHeight="1" x14ac:dyDescent="0.2">
      <c r="A54" s="18">
        <f>A51+1</f>
        <v>11</v>
      </c>
      <c r="B54" s="91">
        <f>MAX(B$8:B52)+1</f>
        <v>44256</v>
      </c>
      <c r="C54" s="19" t="str">
        <f>TEXT(B54,"ddd")</f>
        <v>Mon</v>
      </c>
      <c r="D54" s="14">
        <v>0.60416666666666663</v>
      </c>
      <c r="E54" s="33" t="s">
        <v>40</v>
      </c>
      <c r="F54" s="60" t="s">
        <v>48</v>
      </c>
      <c r="G54" s="37" t="s">
        <v>53</v>
      </c>
      <c r="H54" s="34"/>
      <c r="I54" s="100"/>
      <c r="J54" s="99"/>
      <c r="L54" s="90"/>
    </row>
    <row r="55" spans="1:12" s="10" customFormat="1" ht="16.5" customHeight="1" x14ac:dyDescent="0.2">
      <c r="A55" s="18"/>
      <c r="B55" s="91"/>
      <c r="C55" s="19"/>
      <c r="D55" s="14">
        <v>0.61458333333333337</v>
      </c>
      <c r="E55" s="33" t="s">
        <v>38</v>
      </c>
      <c r="F55" s="60" t="s">
        <v>47</v>
      </c>
      <c r="G55" s="37"/>
      <c r="H55" s="34"/>
      <c r="I55" s="100"/>
      <c r="J55" s="99"/>
      <c r="L55" s="90"/>
    </row>
    <row r="56" spans="1:12" s="10" customFormat="1" ht="16.5" customHeight="1" x14ac:dyDescent="0.2">
      <c r="A56" s="18"/>
      <c r="B56" s="91"/>
      <c r="C56" s="19"/>
      <c r="D56" s="14"/>
      <c r="E56" s="100"/>
      <c r="F56" s="101"/>
      <c r="G56" s="100"/>
      <c r="H56" s="34" t="s">
        <v>55</v>
      </c>
      <c r="I56" s="100"/>
      <c r="J56" s="99"/>
      <c r="L56" s="90"/>
    </row>
    <row r="57" spans="1:12" s="10" customFormat="1" ht="16.5" customHeight="1" x14ac:dyDescent="0.2">
      <c r="A57" s="45"/>
      <c r="B57" s="22"/>
      <c r="C57" s="23"/>
      <c r="D57" s="102"/>
      <c r="E57" s="103"/>
      <c r="F57" s="104"/>
      <c r="G57" s="103"/>
      <c r="H57" s="103"/>
      <c r="I57" s="103"/>
      <c r="J57" s="94" t="s">
        <v>44</v>
      </c>
      <c r="L57" s="90"/>
    </row>
    <row r="58" spans="1:12" s="10" customFormat="1" ht="16.5" customHeight="1" x14ac:dyDescent="0.2">
      <c r="A58" s="44"/>
      <c r="B58" s="30"/>
      <c r="C58" s="31"/>
      <c r="D58" s="105"/>
      <c r="E58" s="100"/>
      <c r="F58" s="101"/>
      <c r="G58" s="100"/>
      <c r="H58" s="100"/>
      <c r="I58" s="100"/>
      <c r="J58" s="99"/>
      <c r="L58" s="90"/>
    </row>
    <row r="59" spans="1:12" s="10" customFormat="1" ht="16.5" customHeight="1" x14ac:dyDescent="0.2">
      <c r="A59" s="18">
        <f>A54+1</f>
        <v>12</v>
      </c>
      <c r="B59" s="91">
        <f>MAX(B$8:B57)+1</f>
        <v>44257</v>
      </c>
      <c r="C59" s="19" t="str">
        <f>TEXT(B59,"ddd")</f>
        <v>Tue</v>
      </c>
      <c r="D59" s="14">
        <v>0.38541666666666669</v>
      </c>
      <c r="E59" s="15" t="s">
        <v>40</v>
      </c>
      <c r="F59" s="93" t="s">
        <v>43</v>
      </c>
      <c r="G59" s="37" t="s">
        <v>56</v>
      </c>
      <c r="H59" s="16"/>
      <c r="I59" s="17"/>
      <c r="J59" s="99"/>
      <c r="L59" s="90"/>
    </row>
    <row r="60" spans="1:12" s="10" customFormat="1" ht="16.5" customHeight="1" x14ac:dyDescent="0.2">
      <c r="A60" s="18"/>
      <c r="B60" s="12"/>
      <c r="C60" s="19"/>
      <c r="D60" s="14">
        <v>0.41666666666666669</v>
      </c>
      <c r="E60" s="15" t="s">
        <v>38</v>
      </c>
      <c r="F60" s="92" t="s">
        <v>39</v>
      </c>
      <c r="G60" s="15"/>
      <c r="H60" s="16"/>
      <c r="I60" s="17"/>
      <c r="J60" s="99"/>
      <c r="L60" s="90"/>
    </row>
    <row r="61" spans="1:12" s="10" customFormat="1" ht="16.5" customHeight="1" x14ac:dyDescent="0.2">
      <c r="A61" s="18"/>
      <c r="B61" s="12"/>
      <c r="C61" s="19"/>
      <c r="D61" s="14">
        <v>0.50347222222222221</v>
      </c>
      <c r="E61" s="15" t="s">
        <v>35</v>
      </c>
      <c r="F61" s="92" t="s">
        <v>39</v>
      </c>
      <c r="G61" s="37" t="s">
        <v>57</v>
      </c>
      <c r="H61" s="16"/>
      <c r="I61" s="17"/>
      <c r="J61" s="99"/>
      <c r="L61" s="90"/>
    </row>
    <row r="62" spans="1:12" s="10" customFormat="1" ht="16.5" customHeight="1" x14ac:dyDescent="0.2">
      <c r="A62" s="18"/>
      <c r="B62" s="12"/>
      <c r="C62" s="19"/>
      <c r="D62" s="14">
        <v>0.62152777777777779</v>
      </c>
      <c r="E62" s="15" t="s">
        <v>38</v>
      </c>
      <c r="F62" s="92" t="s">
        <v>36</v>
      </c>
      <c r="G62" s="37"/>
      <c r="H62" s="16"/>
      <c r="I62" s="17"/>
      <c r="J62" s="99"/>
      <c r="L62" s="90"/>
    </row>
    <row r="63" spans="1:12" s="10" customFormat="1" ht="16.5" customHeight="1" x14ac:dyDescent="0.2">
      <c r="A63" s="18"/>
      <c r="B63" s="12"/>
      <c r="C63" s="19"/>
      <c r="D63" s="14"/>
      <c r="E63" s="15"/>
      <c r="F63" s="92"/>
      <c r="G63" s="37"/>
      <c r="H63" s="34" t="s">
        <v>88</v>
      </c>
      <c r="I63" s="17"/>
      <c r="J63" s="99"/>
      <c r="L63" s="90"/>
    </row>
    <row r="64" spans="1:12" s="10" customFormat="1" ht="16.5" customHeight="1" x14ac:dyDescent="0.2">
      <c r="A64" s="18"/>
      <c r="B64" s="12"/>
      <c r="C64" s="19"/>
      <c r="D64" s="14"/>
      <c r="E64" s="15"/>
      <c r="F64" s="92"/>
      <c r="G64" s="37"/>
      <c r="H64" s="95" t="s">
        <v>89</v>
      </c>
      <c r="I64" s="17"/>
      <c r="J64" s="99"/>
      <c r="L64" s="90"/>
    </row>
    <row r="65" spans="1:12" s="10" customFormat="1" ht="16.5" customHeight="1" thickBot="1" x14ac:dyDescent="0.25">
      <c r="A65" s="47"/>
      <c r="B65" s="48"/>
      <c r="C65" s="49"/>
      <c r="D65" s="106"/>
      <c r="E65" s="107"/>
      <c r="F65" s="108"/>
      <c r="G65" s="107"/>
      <c r="H65" s="107"/>
      <c r="I65" s="107"/>
      <c r="J65" s="109"/>
      <c r="L65" s="90"/>
    </row>
    <row r="66" spans="1:12" ht="16.5" customHeight="1" x14ac:dyDescent="0.65"/>
    <row r="67" spans="1:12" ht="16.5" customHeight="1" x14ac:dyDescent="0.65">
      <c r="A67" s="115" t="s">
        <v>59</v>
      </c>
    </row>
    <row r="68" spans="1:12" ht="22.5" x14ac:dyDescent="0.75">
      <c r="A68" s="114" t="s">
        <v>81</v>
      </c>
    </row>
  </sheetData>
  <mergeCells count="6">
    <mergeCell ref="A3:J4"/>
    <mergeCell ref="A6:A7"/>
    <mergeCell ref="B6:C7"/>
    <mergeCell ref="D6:D7"/>
    <mergeCell ref="E6:F7"/>
    <mergeCell ref="G6:J7"/>
  </mergeCells>
  <phoneticPr fontId="1"/>
  <printOptions horizontalCentered="1"/>
  <pageMargins left="0.59055118110236227" right="0.59055118110236227" top="0.59055118110236227" bottom="0.59055118110236227" header="0.31496062992125984" footer="0.31496062992125984"/>
  <pageSetup paperSize="9" scale="65"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9999"/>
    <pageSetUpPr fitToPage="1"/>
  </sheetPr>
  <dimension ref="A1:M69"/>
  <sheetViews>
    <sheetView workbookViewId="0"/>
  </sheetViews>
  <sheetFormatPr defaultColWidth="9" defaultRowHeight="19" x14ac:dyDescent="0.65"/>
  <cols>
    <col min="1" max="1" width="5.26953125" style="1" customWidth="1"/>
    <col min="2" max="2" width="11.36328125" style="2" customWidth="1"/>
    <col min="3" max="3" width="4.08984375" style="3" customWidth="1"/>
    <col min="4" max="4" width="10.26953125" style="4" customWidth="1"/>
    <col min="5" max="5" width="14.08984375" style="5" customWidth="1"/>
    <col min="6" max="6" width="3.36328125" style="5" customWidth="1"/>
    <col min="7" max="7" width="2.90625" style="5" customWidth="1"/>
    <col min="8" max="8" width="26.7265625" style="5" customWidth="1"/>
    <col min="9" max="9" width="19.08984375" style="5" customWidth="1"/>
    <col min="10" max="10" width="13.453125" style="67" customWidth="1"/>
    <col min="11" max="11" width="4.08984375" style="5" customWidth="1"/>
    <col min="12" max="12" width="2.08984375" style="5" customWidth="1"/>
    <col min="13" max="13" width="9" style="80"/>
    <col min="14" max="16384" width="9" style="5"/>
  </cols>
  <sheetData>
    <row r="1" spans="1:13" ht="21" customHeight="1" x14ac:dyDescent="0.65">
      <c r="J1" s="6"/>
      <c r="K1" s="75" t="s">
        <v>62</v>
      </c>
    </row>
    <row r="2" spans="1:13" ht="7.5" customHeight="1" x14ac:dyDescent="0.65">
      <c r="K2" s="8"/>
    </row>
    <row r="3" spans="1:13" s="9" customFormat="1" ht="27" customHeight="1" x14ac:dyDescent="0.2">
      <c r="A3" s="282" t="s">
        <v>64</v>
      </c>
      <c r="B3" s="282"/>
      <c r="C3" s="282"/>
      <c r="D3" s="282"/>
      <c r="E3" s="282"/>
      <c r="F3" s="282"/>
      <c r="G3" s="282"/>
      <c r="H3" s="282"/>
      <c r="I3" s="282"/>
      <c r="J3" s="282"/>
      <c r="K3" s="282"/>
      <c r="M3" s="81"/>
    </row>
    <row r="4" spans="1:13" s="9" customFormat="1" ht="18" customHeight="1" thickBot="1" x14ac:dyDescent="0.25">
      <c r="A4" s="69"/>
      <c r="B4" s="69"/>
      <c r="C4" s="76"/>
      <c r="D4" s="76"/>
      <c r="E4" s="76"/>
      <c r="F4" s="76"/>
      <c r="G4" s="76"/>
      <c r="H4" s="76"/>
      <c r="I4" s="76"/>
      <c r="J4" s="76"/>
      <c r="K4" s="76"/>
      <c r="M4" s="81"/>
    </row>
    <row r="5" spans="1:13" s="67" customFormat="1" ht="21" customHeight="1" x14ac:dyDescent="0.65">
      <c r="A5" s="299" t="s">
        <v>0</v>
      </c>
      <c r="B5" s="301" t="s">
        <v>1</v>
      </c>
      <c r="C5" s="303" t="s">
        <v>2</v>
      </c>
      <c r="D5" s="305" t="s">
        <v>3</v>
      </c>
      <c r="E5" s="307" t="s">
        <v>4</v>
      </c>
      <c r="F5" s="308"/>
      <c r="G5" s="311" t="s">
        <v>20</v>
      </c>
      <c r="H5" s="311"/>
      <c r="I5" s="311"/>
      <c r="J5" s="311"/>
      <c r="K5" s="312"/>
      <c r="M5" s="77"/>
    </row>
    <row r="6" spans="1:13" s="67" customFormat="1" ht="21" customHeight="1" thickBot="1" x14ac:dyDescent="0.7">
      <c r="A6" s="300"/>
      <c r="B6" s="302"/>
      <c r="C6" s="304"/>
      <c r="D6" s="306"/>
      <c r="E6" s="309"/>
      <c r="F6" s="310"/>
      <c r="G6" s="313"/>
      <c r="H6" s="313"/>
      <c r="I6" s="313"/>
      <c r="J6" s="313"/>
      <c r="K6" s="314"/>
      <c r="M6" s="77"/>
    </row>
    <row r="7" spans="1:13" s="7" customFormat="1" ht="16.5" customHeight="1" thickTop="1" x14ac:dyDescent="0.2">
      <c r="A7" s="11"/>
      <c r="B7" s="12"/>
      <c r="C7" s="13"/>
      <c r="D7" s="14"/>
      <c r="E7" s="15"/>
      <c r="F7" s="60"/>
      <c r="G7" s="15"/>
      <c r="H7" s="16"/>
      <c r="I7" s="17"/>
      <c r="J7" s="68"/>
      <c r="K7" s="73"/>
      <c r="M7" s="78"/>
    </row>
    <row r="8" spans="1:13" s="7" customFormat="1" ht="16.5" customHeight="1" x14ac:dyDescent="0.2">
      <c r="A8" s="18">
        <v>1</v>
      </c>
      <c r="B8" s="12">
        <v>44246</v>
      </c>
      <c r="C8" s="19">
        <f>WEEKDAY(B8)</f>
        <v>6</v>
      </c>
      <c r="D8" s="14">
        <v>0.45833333333333331</v>
      </c>
      <c r="E8" s="20" t="s">
        <v>7</v>
      </c>
      <c r="F8" s="60" t="s">
        <v>8</v>
      </c>
      <c r="G8" s="37" t="s">
        <v>23</v>
      </c>
      <c r="H8" s="16"/>
      <c r="I8" s="17"/>
      <c r="J8" s="57"/>
      <c r="K8" s="71"/>
      <c r="M8" s="78"/>
    </row>
    <row r="9" spans="1:13" s="7" customFormat="1" ht="16.5" customHeight="1" x14ac:dyDescent="0.2">
      <c r="A9" s="18"/>
      <c r="B9" s="12"/>
      <c r="C9" s="19"/>
      <c r="D9" s="14">
        <v>0.65625</v>
      </c>
      <c r="E9" s="20" t="s">
        <v>25</v>
      </c>
      <c r="F9" s="60" t="s">
        <v>11</v>
      </c>
      <c r="G9" s="37"/>
      <c r="H9" s="16"/>
      <c r="I9" s="17"/>
      <c r="J9" s="57"/>
      <c r="K9" s="71"/>
      <c r="M9" s="78"/>
    </row>
    <row r="10" spans="1:13" s="7" customFormat="1" ht="16.5" customHeight="1" x14ac:dyDescent="0.2">
      <c r="A10" s="18"/>
      <c r="B10" s="12"/>
      <c r="C10" s="19"/>
      <c r="D10" s="84"/>
      <c r="E10" s="29"/>
      <c r="F10" s="60"/>
      <c r="G10" s="15"/>
      <c r="H10" s="16"/>
      <c r="I10" s="17"/>
      <c r="J10" s="57"/>
      <c r="K10" s="71"/>
      <c r="M10" s="78"/>
    </row>
    <row r="11" spans="1:13" s="7" customFormat="1" ht="16.5" customHeight="1" x14ac:dyDescent="0.2">
      <c r="A11" s="21"/>
      <c r="B11" s="22"/>
      <c r="C11" s="23"/>
      <c r="D11" s="24"/>
      <c r="E11" s="25"/>
      <c r="F11" s="61"/>
      <c r="G11" s="25"/>
      <c r="H11" s="26"/>
      <c r="I11" s="36"/>
      <c r="J11" s="55" t="s">
        <v>67</v>
      </c>
      <c r="K11" s="72" t="s">
        <v>21</v>
      </c>
      <c r="M11" s="78"/>
    </row>
    <row r="12" spans="1:13" s="7" customFormat="1" ht="16.5" customHeight="1" x14ac:dyDescent="0.2">
      <c r="A12" s="11"/>
      <c r="B12" s="30"/>
      <c r="C12" s="31"/>
      <c r="D12" s="14"/>
      <c r="E12" s="15"/>
      <c r="F12" s="60"/>
      <c r="G12" s="15"/>
      <c r="H12" s="16"/>
      <c r="I12" s="17"/>
      <c r="J12" s="15"/>
      <c r="K12" s="32"/>
      <c r="M12" s="78"/>
    </row>
    <row r="13" spans="1:13" s="7" customFormat="1" ht="16.5" customHeight="1" x14ac:dyDescent="0.2">
      <c r="A13" s="18">
        <f>A8+1</f>
        <v>2</v>
      </c>
      <c r="B13" s="12">
        <f>MAX(B7:B$11)+1</f>
        <v>44247</v>
      </c>
      <c r="C13" s="56">
        <f>WEEKDAY(B13)</f>
        <v>7</v>
      </c>
      <c r="D13" s="14">
        <v>0.3125</v>
      </c>
      <c r="E13" s="20" t="s">
        <v>25</v>
      </c>
      <c r="F13" s="60" t="s">
        <v>10</v>
      </c>
      <c r="G13" s="37" t="s">
        <v>65</v>
      </c>
      <c r="H13" s="34"/>
      <c r="I13" s="17"/>
      <c r="J13" s="15"/>
      <c r="K13" s="32"/>
      <c r="M13" s="79"/>
    </row>
    <row r="14" spans="1:13" s="7" customFormat="1" ht="16.5" customHeight="1" x14ac:dyDescent="0.2">
      <c r="A14" s="18"/>
      <c r="B14" s="12"/>
      <c r="C14" s="56"/>
      <c r="D14" s="14">
        <v>0.34097222222222223</v>
      </c>
      <c r="E14" s="29" t="s">
        <v>15</v>
      </c>
      <c r="F14" s="60" t="s">
        <v>9</v>
      </c>
      <c r="G14" s="15"/>
      <c r="H14" s="34"/>
      <c r="I14" s="17"/>
      <c r="J14" s="15"/>
      <c r="K14" s="32"/>
      <c r="M14" s="79"/>
    </row>
    <row r="15" spans="1:13" s="7" customFormat="1" ht="16.5" customHeight="1" x14ac:dyDescent="0.2">
      <c r="A15" s="11"/>
      <c r="B15" s="30"/>
      <c r="C15" s="112"/>
      <c r="D15" s="14"/>
      <c r="E15" s="33"/>
      <c r="F15" s="60"/>
      <c r="G15" s="37"/>
      <c r="H15" s="34" t="s">
        <v>73</v>
      </c>
      <c r="I15" s="17"/>
      <c r="J15" s="15"/>
      <c r="K15" s="32"/>
      <c r="M15" s="78"/>
    </row>
    <row r="16" spans="1:13" s="7" customFormat="1" ht="16.5" customHeight="1" x14ac:dyDescent="0.2">
      <c r="A16" s="11"/>
      <c r="B16" s="30"/>
      <c r="C16" s="112"/>
      <c r="D16" s="14"/>
      <c r="E16" s="33"/>
      <c r="F16" s="60"/>
      <c r="G16" s="15"/>
      <c r="H16" s="34" t="s">
        <v>70</v>
      </c>
      <c r="I16" s="17"/>
      <c r="J16" s="15"/>
      <c r="K16" s="32"/>
      <c r="M16" s="78"/>
    </row>
    <row r="17" spans="1:13" s="7" customFormat="1" ht="16.5" customHeight="1" x14ac:dyDescent="0.2">
      <c r="A17" s="11"/>
      <c r="B17" s="30"/>
      <c r="C17" s="112"/>
      <c r="D17" s="14"/>
      <c r="E17" s="33"/>
      <c r="F17" s="60"/>
      <c r="G17" s="15"/>
      <c r="H17" s="34"/>
      <c r="I17" s="17"/>
      <c r="J17" s="15"/>
      <c r="K17" s="32"/>
      <c r="M17" s="79"/>
    </row>
    <row r="18" spans="1:13" s="7" customFormat="1" ht="16.5" customHeight="1" x14ac:dyDescent="0.2">
      <c r="A18" s="35"/>
      <c r="B18" s="22"/>
      <c r="C18" s="70"/>
      <c r="D18" s="24"/>
      <c r="E18" s="25"/>
      <c r="F18" s="61"/>
      <c r="G18" s="25"/>
      <c r="H18" s="26"/>
      <c r="I18" s="36"/>
      <c r="J18" s="55" t="s">
        <v>26</v>
      </c>
      <c r="K18" s="72" t="s">
        <v>21</v>
      </c>
      <c r="M18" s="78"/>
    </row>
    <row r="19" spans="1:13" s="7" customFormat="1" ht="16.5" customHeight="1" x14ac:dyDescent="0.2">
      <c r="A19" s="11"/>
      <c r="B19" s="30"/>
      <c r="C19" s="112"/>
      <c r="D19" s="14"/>
      <c r="E19" s="15"/>
      <c r="F19" s="60"/>
      <c r="G19" s="15"/>
      <c r="H19" s="16"/>
      <c r="I19" s="17"/>
      <c r="J19" s="15"/>
      <c r="K19" s="32"/>
      <c r="M19" s="78"/>
    </row>
    <row r="20" spans="1:13" s="7" customFormat="1" ht="16.5" customHeight="1" x14ac:dyDescent="0.2">
      <c r="A20" s="18">
        <f>A13+1</f>
        <v>3</v>
      </c>
      <c r="B20" s="12">
        <f>MAX(B$7:B13)+1</f>
        <v>44248</v>
      </c>
      <c r="C20" s="56">
        <f>WEEKDAY(B20)</f>
        <v>1</v>
      </c>
      <c r="D20" s="14"/>
      <c r="E20" s="33"/>
      <c r="F20" s="60"/>
      <c r="G20" s="37"/>
      <c r="H20" s="34" t="s">
        <v>73</v>
      </c>
      <c r="I20" s="17"/>
      <c r="J20" s="15"/>
      <c r="K20" s="32"/>
      <c r="M20" s="78"/>
    </row>
    <row r="21" spans="1:13" s="7" customFormat="1" ht="16.5" customHeight="1" x14ac:dyDescent="0.2">
      <c r="A21" s="18"/>
      <c r="B21" s="12"/>
      <c r="C21" s="19"/>
      <c r="D21" s="14"/>
      <c r="E21" s="33"/>
      <c r="F21" s="60"/>
      <c r="G21" s="37"/>
      <c r="H21" s="34" t="s">
        <v>70</v>
      </c>
      <c r="I21" s="17"/>
      <c r="J21" s="15"/>
      <c r="K21" s="32"/>
      <c r="M21" s="78"/>
    </row>
    <row r="22" spans="1:13" s="7" customFormat="1" ht="16.5" customHeight="1" x14ac:dyDescent="0.2">
      <c r="A22" s="35"/>
      <c r="B22" s="22"/>
      <c r="C22" s="23"/>
      <c r="D22" s="24"/>
      <c r="E22" s="25"/>
      <c r="F22" s="61"/>
      <c r="G22" s="25"/>
      <c r="H22" s="26"/>
      <c r="I22" s="36"/>
      <c r="J22" s="55" t="s">
        <v>26</v>
      </c>
      <c r="K22" s="72" t="s">
        <v>21</v>
      </c>
      <c r="M22" s="78"/>
    </row>
    <row r="23" spans="1:13" s="7" customFormat="1" ht="16.5" customHeight="1" x14ac:dyDescent="0.2">
      <c r="A23" s="11"/>
      <c r="B23" s="30"/>
      <c r="C23" s="31"/>
      <c r="D23" s="14"/>
      <c r="E23" s="37"/>
      <c r="F23" s="62"/>
      <c r="G23" s="38"/>
      <c r="H23" s="28"/>
      <c r="I23" s="38"/>
      <c r="J23" s="15"/>
      <c r="K23" s="32"/>
      <c r="M23" s="78"/>
    </row>
    <row r="24" spans="1:13" s="7" customFormat="1" ht="16.5" customHeight="1" x14ac:dyDescent="0.2">
      <c r="A24" s="18">
        <f>A20+1</f>
        <v>4</v>
      </c>
      <c r="B24" s="12">
        <f>MAX(B$7:B20)+1</f>
        <v>44249</v>
      </c>
      <c r="C24" s="19">
        <f>WEEKDAY(B24)</f>
        <v>2</v>
      </c>
      <c r="D24" s="14"/>
      <c r="E24" s="33"/>
      <c r="F24" s="60"/>
      <c r="G24" s="15"/>
      <c r="H24" s="34" t="s">
        <v>73</v>
      </c>
      <c r="I24" s="37"/>
      <c r="J24" s="15"/>
      <c r="K24" s="32"/>
      <c r="M24" s="78"/>
    </row>
    <row r="25" spans="1:13" s="7" customFormat="1" ht="16.5" customHeight="1" x14ac:dyDescent="0.2">
      <c r="A25" s="18"/>
      <c r="B25" s="12"/>
      <c r="C25" s="19"/>
      <c r="D25" s="14"/>
      <c r="E25" s="33"/>
      <c r="F25" s="60"/>
      <c r="G25" s="15"/>
      <c r="H25" s="34" t="s">
        <v>70</v>
      </c>
      <c r="I25" s="37"/>
      <c r="J25" s="15"/>
      <c r="K25" s="32"/>
      <c r="M25" s="78"/>
    </row>
    <row r="26" spans="1:13" s="7" customFormat="1" ht="16.5" customHeight="1" x14ac:dyDescent="0.2">
      <c r="A26" s="35"/>
      <c r="B26" s="22"/>
      <c r="C26" s="23"/>
      <c r="D26" s="24"/>
      <c r="E26" s="25"/>
      <c r="F26" s="61"/>
      <c r="G26" s="43"/>
      <c r="H26" s="39"/>
      <c r="I26" s="43"/>
      <c r="J26" s="55" t="s">
        <v>26</v>
      </c>
      <c r="K26" s="27" t="s">
        <v>6</v>
      </c>
      <c r="M26" s="78"/>
    </row>
    <row r="27" spans="1:13" s="10" customFormat="1" ht="16.5" customHeight="1" x14ac:dyDescent="0.2">
      <c r="A27" s="40"/>
      <c r="B27" s="12"/>
      <c r="C27" s="13"/>
      <c r="D27" s="14"/>
      <c r="E27" s="37"/>
      <c r="F27" s="62"/>
      <c r="G27" s="15"/>
      <c r="H27" s="28"/>
      <c r="I27" s="41"/>
      <c r="J27" s="15"/>
      <c r="K27" s="32"/>
      <c r="M27" s="82"/>
    </row>
    <row r="28" spans="1:13" s="10" customFormat="1" ht="16.5" customHeight="1" x14ac:dyDescent="0.2">
      <c r="A28" s="18">
        <f>A24+1</f>
        <v>5</v>
      </c>
      <c r="B28" s="12">
        <f>MAX(B$7:B24)+1</f>
        <v>44250</v>
      </c>
      <c r="C28" s="56">
        <f>WEEKDAY(B28)</f>
        <v>3</v>
      </c>
      <c r="D28" s="14"/>
      <c r="E28" s="33"/>
      <c r="F28" s="62"/>
      <c r="G28" s="37"/>
      <c r="H28" s="34" t="s">
        <v>73</v>
      </c>
      <c r="I28" s="41"/>
      <c r="J28" s="15"/>
      <c r="K28" s="32"/>
      <c r="M28" s="82"/>
    </row>
    <row r="29" spans="1:13" s="10" customFormat="1" ht="16.5" customHeight="1" x14ac:dyDescent="0.2">
      <c r="A29" s="18"/>
      <c r="B29" s="12"/>
      <c r="C29" s="56"/>
      <c r="D29" s="14"/>
      <c r="E29" s="33"/>
      <c r="F29" s="62"/>
      <c r="G29" s="37"/>
      <c r="H29" s="34" t="s">
        <v>70</v>
      </c>
      <c r="I29" s="41"/>
      <c r="J29" s="15"/>
      <c r="K29" s="32"/>
      <c r="M29" s="82"/>
    </row>
    <row r="30" spans="1:13" s="10" customFormat="1" ht="16.5" customHeight="1" x14ac:dyDescent="0.2">
      <c r="A30" s="42"/>
      <c r="B30" s="22"/>
      <c r="C30" s="23"/>
      <c r="D30" s="24"/>
      <c r="E30" s="25"/>
      <c r="F30" s="61"/>
      <c r="G30" s="25"/>
      <c r="H30" s="39"/>
      <c r="I30" s="43"/>
      <c r="J30" s="55" t="s">
        <v>26</v>
      </c>
      <c r="K30" s="27" t="s">
        <v>6</v>
      </c>
      <c r="M30" s="82"/>
    </row>
    <row r="31" spans="1:13" s="10" customFormat="1" ht="16.5" customHeight="1" x14ac:dyDescent="0.2">
      <c r="A31" s="44"/>
      <c r="B31" s="30"/>
      <c r="C31" s="31"/>
      <c r="D31" s="14"/>
      <c r="E31" s="15"/>
      <c r="F31" s="60"/>
      <c r="G31" s="15"/>
      <c r="H31" s="28"/>
      <c r="I31" s="41"/>
      <c r="J31" s="15"/>
      <c r="K31" s="32"/>
      <c r="M31" s="82"/>
    </row>
    <row r="32" spans="1:13" s="10" customFormat="1" ht="16.5" customHeight="1" x14ac:dyDescent="0.2">
      <c r="A32" s="18">
        <f>A28+1</f>
        <v>6</v>
      </c>
      <c r="B32" s="12">
        <f>MAX(B$7:B30)+1</f>
        <v>44251</v>
      </c>
      <c r="C32" s="19">
        <f>WEEKDAY(B32)</f>
        <v>4</v>
      </c>
      <c r="D32" s="14"/>
      <c r="E32" s="20"/>
      <c r="F32" s="60"/>
      <c r="G32" s="37"/>
      <c r="H32" s="34" t="s">
        <v>73</v>
      </c>
      <c r="I32" s="41"/>
      <c r="J32" s="37"/>
      <c r="K32" s="58"/>
      <c r="M32" s="82"/>
    </row>
    <row r="33" spans="1:13" s="10" customFormat="1" ht="16.5" customHeight="1" x14ac:dyDescent="0.2">
      <c r="A33" s="18"/>
      <c r="B33" s="12"/>
      <c r="C33" s="19"/>
      <c r="D33" s="14"/>
      <c r="E33" s="20"/>
      <c r="F33" s="60"/>
      <c r="G33" s="37"/>
      <c r="H33" s="34" t="s">
        <v>70</v>
      </c>
      <c r="I33" s="41"/>
      <c r="J33" s="37"/>
      <c r="K33" s="58"/>
      <c r="M33" s="82"/>
    </row>
    <row r="34" spans="1:13" s="10" customFormat="1" ht="16.5" customHeight="1" x14ac:dyDescent="0.2">
      <c r="A34" s="45"/>
      <c r="B34" s="22"/>
      <c r="C34" s="23"/>
      <c r="D34" s="24"/>
      <c r="E34" s="46"/>
      <c r="F34" s="63"/>
      <c r="G34" s="25"/>
      <c r="H34" s="39"/>
      <c r="I34" s="43"/>
      <c r="J34" s="55" t="s">
        <v>69</v>
      </c>
      <c r="K34" s="27" t="s">
        <v>6</v>
      </c>
      <c r="M34" s="82"/>
    </row>
    <row r="35" spans="1:13" s="10" customFormat="1" ht="16.5" customHeight="1" x14ac:dyDescent="0.2">
      <c r="A35" s="40"/>
      <c r="B35" s="12"/>
      <c r="C35" s="13"/>
      <c r="D35" s="14"/>
      <c r="E35" s="37"/>
      <c r="F35" s="62"/>
      <c r="G35" s="15"/>
      <c r="H35" s="28"/>
      <c r="I35" s="41"/>
      <c r="J35" s="15"/>
      <c r="K35" s="32"/>
      <c r="M35" s="82"/>
    </row>
    <row r="36" spans="1:13" s="10" customFormat="1" ht="16.5" customHeight="1" x14ac:dyDescent="0.2">
      <c r="A36" s="18">
        <f>A32+1</f>
        <v>7</v>
      </c>
      <c r="B36" s="12">
        <f>MAX(B$7:B32)+1</f>
        <v>44252</v>
      </c>
      <c r="C36" s="19">
        <f>WEEKDAY(B36)</f>
        <v>5</v>
      </c>
      <c r="D36" s="14"/>
      <c r="E36" s="33"/>
      <c r="F36" s="62"/>
      <c r="G36" s="37"/>
      <c r="H36" s="34" t="s">
        <v>16</v>
      </c>
      <c r="I36" s="41"/>
      <c r="J36" s="15"/>
      <c r="K36" s="32"/>
      <c r="M36" s="82"/>
    </row>
    <row r="37" spans="1:13" s="10" customFormat="1" ht="16.5" customHeight="1" x14ac:dyDescent="0.2">
      <c r="A37" s="18"/>
      <c r="B37" s="12"/>
      <c r="C37" s="19"/>
      <c r="D37" s="14"/>
      <c r="E37" s="33"/>
      <c r="F37" s="62"/>
      <c r="G37" s="37"/>
      <c r="H37" s="34" t="s">
        <v>24</v>
      </c>
      <c r="I37" s="41"/>
      <c r="J37" s="15"/>
      <c r="K37" s="32"/>
      <c r="M37" s="82"/>
    </row>
    <row r="38" spans="1:13" s="10" customFormat="1" ht="16.5" customHeight="1" x14ac:dyDescent="0.2">
      <c r="A38" s="18"/>
      <c r="B38" s="12"/>
      <c r="C38" s="56"/>
      <c r="D38" s="14"/>
      <c r="E38" s="33"/>
      <c r="F38" s="62"/>
      <c r="G38" s="37"/>
      <c r="H38" s="34" t="s">
        <v>60</v>
      </c>
      <c r="I38" s="41"/>
      <c r="J38" s="15"/>
      <c r="K38" s="32"/>
      <c r="M38" s="82"/>
    </row>
    <row r="39" spans="1:13" s="10" customFormat="1" ht="16.5" customHeight="1" x14ac:dyDescent="0.2">
      <c r="A39" s="42"/>
      <c r="B39" s="22"/>
      <c r="C39" s="23"/>
      <c r="D39" s="24"/>
      <c r="E39" s="25"/>
      <c r="F39" s="61"/>
      <c r="G39" s="25"/>
      <c r="H39" s="39"/>
      <c r="I39" s="43"/>
      <c r="J39" s="55" t="s">
        <v>69</v>
      </c>
      <c r="K39" s="27" t="s">
        <v>6</v>
      </c>
      <c r="M39" s="82"/>
    </row>
    <row r="40" spans="1:13" s="10" customFormat="1" ht="16.5" customHeight="1" x14ac:dyDescent="0.2">
      <c r="A40" s="44"/>
      <c r="B40" s="30"/>
      <c r="C40" s="31"/>
      <c r="D40" s="14"/>
      <c r="E40" s="15"/>
      <c r="F40" s="66"/>
      <c r="G40" s="15"/>
      <c r="H40" s="28"/>
      <c r="I40" s="41"/>
      <c r="J40" s="15"/>
      <c r="K40" s="32"/>
      <c r="M40" s="82"/>
    </row>
    <row r="41" spans="1:13" s="10" customFormat="1" ht="16.5" customHeight="1" x14ac:dyDescent="0.2">
      <c r="A41" s="18">
        <f>A36+1</f>
        <v>8</v>
      </c>
      <c r="B41" s="12">
        <f>MAX(B$7:B39)+1</f>
        <v>44253</v>
      </c>
      <c r="C41" s="19">
        <f>WEEKDAY(B41)</f>
        <v>6</v>
      </c>
      <c r="D41" s="14"/>
      <c r="E41" s="33"/>
      <c r="F41" s="60"/>
      <c r="G41" s="37"/>
      <c r="H41" s="34" t="s">
        <v>60</v>
      </c>
      <c r="I41" s="41"/>
      <c r="J41" s="15"/>
      <c r="K41" s="32"/>
      <c r="M41" s="82"/>
    </row>
    <row r="42" spans="1:13" s="10" customFormat="1" ht="16.5" customHeight="1" x14ac:dyDescent="0.2">
      <c r="A42" s="45"/>
      <c r="B42" s="22"/>
      <c r="C42" s="23"/>
      <c r="D42" s="24"/>
      <c r="E42" s="46"/>
      <c r="F42" s="63"/>
      <c r="G42" s="25"/>
      <c r="H42" s="39"/>
      <c r="I42" s="43"/>
      <c r="J42" s="55" t="s">
        <v>26</v>
      </c>
      <c r="K42" s="27" t="s">
        <v>6</v>
      </c>
      <c r="M42" s="82"/>
    </row>
    <row r="43" spans="1:13" s="10" customFormat="1" ht="16.5" customHeight="1" x14ac:dyDescent="0.2">
      <c r="A43" s="44"/>
      <c r="B43" s="30"/>
      <c r="C43" s="31"/>
      <c r="D43" s="14"/>
      <c r="E43" s="15"/>
      <c r="F43" s="66"/>
      <c r="G43" s="15"/>
      <c r="H43" s="28"/>
      <c r="I43" s="41"/>
      <c r="J43" s="15"/>
      <c r="K43" s="32"/>
      <c r="M43" s="82"/>
    </row>
    <row r="44" spans="1:13" s="10" customFormat="1" ht="16.5" customHeight="1" x14ac:dyDescent="0.2">
      <c r="A44" s="18">
        <f>A41+1</f>
        <v>9</v>
      </c>
      <c r="B44" s="12">
        <f>MAX(B$7:B42)+1</f>
        <v>44254</v>
      </c>
      <c r="C44" s="56">
        <f>WEEKDAY(B44)</f>
        <v>7</v>
      </c>
      <c r="D44" s="14">
        <v>0.375</v>
      </c>
      <c r="E44" s="33" t="s">
        <v>17</v>
      </c>
      <c r="F44" s="60" t="s">
        <v>10</v>
      </c>
      <c r="G44" s="37" t="s">
        <v>66</v>
      </c>
      <c r="H44" s="34"/>
      <c r="I44" s="41"/>
      <c r="J44" s="15"/>
      <c r="K44" s="32"/>
      <c r="M44" s="82"/>
    </row>
    <row r="45" spans="1:13" s="10" customFormat="1" ht="16.5" customHeight="1" x14ac:dyDescent="0.2">
      <c r="A45" s="18"/>
      <c r="B45" s="12"/>
      <c r="C45" s="19"/>
      <c r="D45" s="14">
        <v>0.38541666666666669</v>
      </c>
      <c r="E45" s="33" t="s">
        <v>18</v>
      </c>
      <c r="F45" s="60" t="s">
        <v>11</v>
      </c>
      <c r="G45" s="15"/>
      <c r="H45" s="34"/>
      <c r="I45" s="41"/>
      <c r="J45" s="15"/>
      <c r="K45" s="32"/>
      <c r="M45" s="82"/>
    </row>
    <row r="46" spans="1:13" s="10" customFormat="1" ht="16.5" customHeight="1" x14ac:dyDescent="0.2">
      <c r="A46" s="18"/>
      <c r="B46" s="12"/>
      <c r="C46" s="19"/>
      <c r="D46" s="14"/>
      <c r="E46" s="33"/>
      <c r="F46" s="60"/>
      <c r="G46" s="15"/>
      <c r="H46" s="34" t="s">
        <v>22</v>
      </c>
      <c r="I46" s="41"/>
      <c r="J46" s="15"/>
      <c r="K46" s="32"/>
      <c r="M46" s="82"/>
    </row>
    <row r="47" spans="1:13" s="10" customFormat="1" ht="16.5" customHeight="1" x14ac:dyDescent="0.2">
      <c r="A47" s="18"/>
      <c r="B47" s="12"/>
      <c r="C47" s="19"/>
      <c r="D47" s="14"/>
      <c r="E47" s="33"/>
      <c r="F47" s="60"/>
      <c r="G47" s="15"/>
      <c r="H47" s="34" t="s">
        <v>60</v>
      </c>
      <c r="I47" s="41"/>
      <c r="J47" s="15"/>
      <c r="K47" s="32"/>
      <c r="M47" s="82"/>
    </row>
    <row r="48" spans="1:13" s="10" customFormat="1" ht="16.5" customHeight="1" x14ac:dyDescent="0.2">
      <c r="A48" s="45"/>
      <c r="B48" s="22"/>
      <c r="C48" s="23"/>
      <c r="D48" s="24"/>
      <c r="E48" s="46"/>
      <c r="F48" s="63"/>
      <c r="G48" s="25"/>
      <c r="H48" s="39"/>
      <c r="I48" s="43"/>
      <c r="J48" s="55" t="s">
        <v>19</v>
      </c>
      <c r="K48" s="27" t="s">
        <v>6</v>
      </c>
      <c r="M48" s="82"/>
    </row>
    <row r="49" spans="1:13" s="10" customFormat="1" ht="16.5" customHeight="1" x14ac:dyDescent="0.2">
      <c r="A49" s="44"/>
      <c r="B49" s="30"/>
      <c r="C49" s="31"/>
      <c r="D49" s="14"/>
      <c r="E49" s="15"/>
      <c r="F49" s="60"/>
      <c r="G49" s="15"/>
      <c r="H49" s="28"/>
      <c r="I49" s="41"/>
      <c r="J49" s="15"/>
      <c r="K49" s="32"/>
      <c r="M49" s="82"/>
    </row>
    <row r="50" spans="1:13" s="10" customFormat="1" ht="16.5" customHeight="1" x14ac:dyDescent="0.2">
      <c r="A50" s="18">
        <f>A44+1</f>
        <v>10</v>
      </c>
      <c r="B50" s="12">
        <f>MAX(B$7:B48)+1</f>
        <v>44255</v>
      </c>
      <c r="C50" s="56">
        <f>WEEKDAY(B50)</f>
        <v>1</v>
      </c>
      <c r="D50" s="14"/>
      <c r="E50" s="20"/>
      <c r="F50" s="60"/>
      <c r="G50" s="37"/>
      <c r="H50" s="34" t="s">
        <v>60</v>
      </c>
      <c r="I50" s="41"/>
      <c r="J50" s="37"/>
      <c r="K50" s="58"/>
      <c r="M50" s="82"/>
    </row>
    <row r="51" spans="1:13" s="10" customFormat="1" ht="16.5" customHeight="1" x14ac:dyDescent="0.2">
      <c r="A51" s="45"/>
      <c r="B51" s="22"/>
      <c r="C51" s="23"/>
      <c r="D51" s="24"/>
      <c r="E51" s="46"/>
      <c r="F51" s="63"/>
      <c r="G51" s="25"/>
      <c r="H51" s="39"/>
      <c r="I51" s="43"/>
      <c r="J51" s="55" t="s">
        <v>19</v>
      </c>
      <c r="K51" s="27" t="s">
        <v>6</v>
      </c>
      <c r="M51" s="82"/>
    </row>
    <row r="52" spans="1:13" s="10" customFormat="1" ht="16.5" customHeight="1" x14ac:dyDescent="0.2">
      <c r="A52" s="44"/>
      <c r="B52" s="30"/>
      <c r="C52" s="31"/>
      <c r="D52" s="14"/>
      <c r="E52" s="15"/>
      <c r="F52" s="60"/>
      <c r="G52" s="15"/>
      <c r="H52" s="28"/>
      <c r="I52" s="41"/>
      <c r="J52" s="15"/>
      <c r="K52" s="74"/>
      <c r="M52" s="82"/>
    </row>
    <row r="53" spans="1:13" s="10" customFormat="1" ht="16.5" customHeight="1" x14ac:dyDescent="0.2">
      <c r="A53" s="18">
        <f>A50+1</f>
        <v>11</v>
      </c>
      <c r="B53" s="12">
        <f>MAX(B$7:B51)+1</f>
        <v>44256</v>
      </c>
      <c r="C53" s="19">
        <f>WEEKDAY(B53)</f>
        <v>2</v>
      </c>
      <c r="D53" s="14"/>
      <c r="E53" s="33"/>
      <c r="F53" s="60"/>
      <c r="G53" s="37"/>
      <c r="H53" s="34" t="s">
        <v>60</v>
      </c>
      <c r="I53" s="41"/>
      <c r="J53" s="15"/>
      <c r="K53" s="32"/>
      <c r="M53" s="82"/>
    </row>
    <row r="54" spans="1:13" s="10" customFormat="1" ht="16.5" customHeight="1" x14ac:dyDescent="0.2">
      <c r="A54" s="18"/>
      <c r="B54" s="12"/>
      <c r="C54" s="56"/>
      <c r="D54" s="14">
        <v>0.60416666666666663</v>
      </c>
      <c r="E54" s="33" t="s">
        <v>18</v>
      </c>
      <c r="F54" s="60" t="s">
        <v>10</v>
      </c>
      <c r="G54" s="37" t="s">
        <v>28</v>
      </c>
      <c r="H54" s="34"/>
      <c r="I54" s="41"/>
      <c r="J54" s="15"/>
      <c r="K54" s="32"/>
      <c r="M54" s="82"/>
    </row>
    <row r="55" spans="1:13" s="10" customFormat="1" ht="16.5" customHeight="1" x14ac:dyDescent="0.2">
      <c r="A55" s="18"/>
      <c r="B55" s="12"/>
      <c r="C55" s="19"/>
      <c r="D55" s="14">
        <v>0.61458333333333337</v>
      </c>
      <c r="E55" s="33" t="s">
        <v>17</v>
      </c>
      <c r="F55" s="60" t="s">
        <v>11</v>
      </c>
      <c r="G55" s="15"/>
      <c r="H55" s="34"/>
      <c r="I55" s="41"/>
      <c r="J55" s="15"/>
      <c r="K55" s="32"/>
      <c r="M55" s="82"/>
    </row>
    <row r="56" spans="1:13" s="10" customFormat="1" ht="16.5" customHeight="1" x14ac:dyDescent="0.2">
      <c r="A56" s="18"/>
      <c r="B56" s="12"/>
      <c r="C56" s="19"/>
      <c r="D56" s="14"/>
      <c r="E56" s="33"/>
      <c r="F56" s="60"/>
      <c r="G56" s="15"/>
      <c r="H56" s="34" t="s">
        <v>30</v>
      </c>
      <c r="I56" s="41"/>
      <c r="J56" s="15"/>
      <c r="K56" s="32"/>
      <c r="M56" s="83"/>
    </row>
    <row r="57" spans="1:13" s="10" customFormat="1" ht="16.5" customHeight="1" x14ac:dyDescent="0.2">
      <c r="A57" s="18"/>
      <c r="B57" s="12"/>
      <c r="C57" s="19"/>
      <c r="D57" s="14"/>
      <c r="E57" s="33"/>
      <c r="F57" s="60"/>
      <c r="G57" s="15"/>
      <c r="H57" s="34"/>
      <c r="I57" s="41"/>
      <c r="J57" s="15"/>
      <c r="K57" s="32"/>
      <c r="M57" s="82"/>
    </row>
    <row r="58" spans="1:13" s="10" customFormat="1" ht="16.5" customHeight="1" x14ac:dyDescent="0.2">
      <c r="A58" s="45"/>
      <c r="B58" s="22"/>
      <c r="C58" s="23"/>
      <c r="D58" s="24"/>
      <c r="E58" s="25"/>
      <c r="F58" s="61"/>
      <c r="G58" s="25"/>
      <c r="H58" s="39"/>
      <c r="I58" s="43"/>
      <c r="J58" s="55" t="s">
        <v>26</v>
      </c>
      <c r="K58" s="27" t="s">
        <v>6</v>
      </c>
      <c r="M58" s="82"/>
    </row>
    <row r="59" spans="1:13" s="10" customFormat="1" ht="16.5" customHeight="1" x14ac:dyDescent="0.2">
      <c r="A59" s="44"/>
      <c r="B59" s="30"/>
      <c r="C59" s="31"/>
      <c r="D59" s="14"/>
      <c r="E59" s="28"/>
      <c r="F59" s="60"/>
      <c r="G59" s="15"/>
      <c r="H59" s="28"/>
      <c r="I59" s="41"/>
      <c r="J59" s="15"/>
      <c r="K59" s="74"/>
      <c r="M59" s="82"/>
    </row>
    <row r="60" spans="1:13" s="10" customFormat="1" ht="16.5" customHeight="1" x14ac:dyDescent="0.2">
      <c r="A60" s="18">
        <f>A53+1</f>
        <v>12</v>
      </c>
      <c r="B60" s="12">
        <f>MAX(B$7:B58)+1</f>
        <v>44257</v>
      </c>
      <c r="C60" s="19">
        <f>WEEKDAY(B60)</f>
        <v>3</v>
      </c>
      <c r="D60" s="14">
        <v>0.38541666666666669</v>
      </c>
      <c r="E60" s="29" t="s">
        <v>26</v>
      </c>
      <c r="F60" s="64" t="s">
        <v>12</v>
      </c>
      <c r="G60" s="37" t="s">
        <v>29</v>
      </c>
      <c r="H60" s="34"/>
      <c r="I60" s="59"/>
      <c r="J60" s="37"/>
      <c r="K60" s="32"/>
      <c r="M60" s="82"/>
    </row>
    <row r="61" spans="1:13" s="10" customFormat="1" ht="16.5" customHeight="1" x14ac:dyDescent="0.2">
      <c r="A61" s="18"/>
      <c r="B61" s="12"/>
      <c r="C61" s="19"/>
      <c r="D61" s="14">
        <v>0.41319444444444442</v>
      </c>
      <c r="E61" s="29" t="s">
        <v>25</v>
      </c>
      <c r="F61" s="64" t="s">
        <v>11</v>
      </c>
      <c r="G61" s="37"/>
      <c r="H61" s="34"/>
      <c r="I61" s="59"/>
      <c r="J61" s="37"/>
      <c r="K61" s="32"/>
      <c r="M61" s="82"/>
    </row>
    <row r="62" spans="1:13" s="10" customFormat="1" ht="16.5" customHeight="1" x14ac:dyDescent="0.2">
      <c r="A62" s="18"/>
      <c r="B62" s="12"/>
      <c r="C62" s="19"/>
      <c r="D62" s="14">
        <v>0.5</v>
      </c>
      <c r="E62" s="29" t="s">
        <v>25</v>
      </c>
      <c r="F62" s="64" t="s">
        <v>10</v>
      </c>
      <c r="G62" s="37" t="s">
        <v>27</v>
      </c>
      <c r="H62" s="34"/>
      <c r="I62" s="59"/>
      <c r="J62" s="37"/>
      <c r="K62" s="32"/>
      <c r="M62" s="82"/>
    </row>
    <row r="63" spans="1:13" s="10" customFormat="1" ht="16.5" customHeight="1" x14ac:dyDescent="0.2">
      <c r="A63" s="18"/>
      <c r="B63" s="12"/>
      <c r="C63" s="19"/>
      <c r="D63" s="14">
        <v>0.62152777777777779</v>
      </c>
      <c r="E63" s="29" t="s">
        <v>5</v>
      </c>
      <c r="F63" s="64" t="s">
        <v>13</v>
      </c>
      <c r="G63" s="15"/>
      <c r="H63" s="28"/>
      <c r="I63" s="59"/>
      <c r="J63" s="37"/>
      <c r="K63" s="32"/>
      <c r="M63" s="82"/>
    </row>
    <row r="64" spans="1:13" s="10" customFormat="1" ht="16.5" customHeight="1" x14ac:dyDescent="0.2">
      <c r="A64" s="18"/>
      <c r="B64" s="12"/>
      <c r="C64" s="19"/>
      <c r="D64" s="14"/>
      <c r="E64" s="33"/>
      <c r="F64" s="64"/>
      <c r="G64" s="15"/>
      <c r="H64" s="28" t="s">
        <v>74</v>
      </c>
      <c r="I64" s="59"/>
      <c r="J64" s="37"/>
      <c r="K64" s="32"/>
      <c r="M64" s="82"/>
    </row>
    <row r="65" spans="1:13" s="10" customFormat="1" ht="16.5" customHeight="1" x14ac:dyDescent="0.2">
      <c r="A65" s="18"/>
      <c r="B65" s="12"/>
      <c r="C65" s="19"/>
      <c r="D65" s="14"/>
      <c r="E65" s="33"/>
      <c r="F65" s="64"/>
      <c r="G65" s="15"/>
      <c r="H65" s="28" t="s">
        <v>75</v>
      </c>
      <c r="I65" s="59"/>
      <c r="J65" s="37"/>
      <c r="K65" s="32"/>
      <c r="M65" s="82"/>
    </row>
    <row r="66" spans="1:13" s="10" customFormat="1" ht="16.5" customHeight="1" thickBot="1" x14ac:dyDescent="0.25">
      <c r="A66" s="47"/>
      <c r="B66" s="48"/>
      <c r="C66" s="49"/>
      <c r="D66" s="50"/>
      <c r="E66" s="51"/>
      <c r="F66" s="65"/>
      <c r="G66" s="51"/>
      <c r="H66" s="52"/>
      <c r="I66" s="53"/>
      <c r="J66" s="51"/>
      <c r="K66" s="54"/>
      <c r="M66" s="82"/>
    </row>
    <row r="67" spans="1:13" ht="16.5" customHeight="1" x14ac:dyDescent="0.65"/>
    <row r="68" spans="1:13" s="2" customFormat="1" ht="21.75" customHeight="1" x14ac:dyDescent="0.65">
      <c r="A68" s="111" t="s">
        <v>14</v>
      </c>
      <c r="C68" s="3"/>
      <c r="D68" s="4"/>
      <c r="E68" s="5"/>
      <c r="F68" s="5"/>
      <c r="G68" s="5"/>
      <c r="H68" s="5"/>
      <c r="I68" s="5"/>
      <c r="J68" s="67"/>
      <c r="K68" s="5"/>
      <c r="L68" s="5"/>
      <c r="M68" s="80"/>
    </row>
    <row r="69" spans="1:13" ht="22.5" customHeight="1" x14ac:dyDescent="0.75">
      <c r="A69" s="114" t="s">
        <v>68</v>
      </c>
    </row>
  </sheetData>
  <mergeCells count="7">
    <mergeCell ref="A3:K3"/>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7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9999"/>
    <pageSetUpPr fitToPage="1"/>
  </sheetPr>
  <dimension ref="A1:L67"/>
  <sheetViews>
    <sheetView workbookViewId="0"/>
  </sheetViews>
  <sheetFormatPr defaultColWidth="9" defaultRowHeight="19" x14ac:dyDescent="0.65"/>
  <cols>
    <col min="1" max="1" width="5.453125" style="1" customWidth="1"/>
    <col min="2" max="2" width="11.26953125" style="2" customWidth="1"/>
    <col min="3" max="3" width="8" style="3" customWidth="1"/>
    <col min="4" max="4" width="10.6328125" style="4" customWidth="1"/>
    <col min="5" max="5" width="6.6328125" style="5" customWidth="1"/>
    <col min="6" max="6" width="11.26953125" style="5" customWidth="1"/>
    <col min="7" max="7" width="2.6328125" style="5" customWidth="1"/>
    <col min="8" max="8" width="3.7265625" style="5" customWidth="1"/>
    <col min="9" max="9" width="47.6328125" style="5" customWidth="1"/>
    <col min="10" max="10" width="30.6328125" style="5" customWidth="1"/>
    <col min="11" max="11" width="2.08984375" style="5" customWidth="1"/>
    <col min="12" max="12" width="9" style="87"/>
    <col min="13" max="16384" width="9" style="5"/>
  </cols>
  <sheetData>
    <row r="1" spans="1:12" ht="20.25" customHeight="1" x14ac:dyDescent="0.65">
      <c r="J1" s="86" t="s">
        <v>63</v>
      </c>
    </row>
    <row r="2" spans="1:12" ht="7.5" customHeight="1" x14ac:dyDescent="0.65">
      <c r="J2" s="8"/>
    </row>
    <row r="3" spans="1:12" s="9" customFormat="1" ht="27" customHeight="1" x14ac:dyDescent="0.2">
      <c r="A3" s="315" t="s">
        <v>82</v>
      </c>
      <c r="B3" s="316"/>
      <c r="C3" s="316"/>
      <c r="D3" s="316"/>
      <c r="E3" s="316"/>
      <c r="F3" s="316"/>
      <c r="G3" s="316"/>
      <c r="H3" s="316"/>
      <c r="I3" s="316"/>
      <c r="J3" s="316"/>
      <c r="K3" s="88"/>
      <c r="L3" s="89"/>
    </row>
    <row r="4" spans="1:12" s="9" customFormat="1" ht="27" customHeight="1" x14ac:dyDescent="0.2">
      <c r="A4" s="316"/>
      <c r="B4" s="316"/>
      <c r="C4" s="316"/>
      <c r="D4" s="316"/>
      <c r="E4" s="316"/>
      <c r="F4" s="316"/>
      <c r="G4" s="316"/>
      <c r="H4" s="316"/>
      <c r="I4" s="316"/>
      <c r="J4" s="316"/>
      <c r="K4" s="88"/>
      <c r="L4" s="89"/>
    </row>
    <row r="5" spans="1:12" s="9" customFormat="1" ht="18" customHeight="1" thickBot="1" x14ac:dyDescent="0.25">
      <c r="A5" s="69"/>
      <c r="B5" s="69"/>
      <c r="C5" s="85"/>
      <c r="D5" s="85"/>
      <c r="E5" s="85"/>
      <c r="F5" s="85"/>
      <c r="G5" s="85"/>
      <c r="H5" s="85"/>
      <c r="I5" s="85"/>
      <c r="J5" s="85"/>
      <c r="L5" s="89"/>
    </row>
    <row r="6" spans="1:12" s="67" customFormat="1" ht="21" customHeight="1" x14ac:dyDescent="0.65">
      <c r="A6" s="299"/>
      <c r="B6" s="317" t="s">
        <v>31</v>
      </c>
      <c r="C6" s="318"/>
      <c r="D6" s="305" t="s">
        <v>32</v>
      </c>
      <c r="E6" s="307" t="s">
        <v>33</v>
      </c>
      <c r="F6" s="308"/>
      <c r="G6" s="311" t="s">
        <v>34</v>
      </c>
      <c r="H6" s="311"/>
      <c r="I6" s="311"/>
      <c r="J6" s="312"/>
      <c r="L6" s="87"/>
    </row>
    <row r="7" spans="1:12" s="67" customFormat="1" ht="21" customHeight="1" thickBot="1" x14ac:dyDescent="0.7">
      <c r="A7" s="300"/>
      <c r="B7" s="319"/>
      <c r="C7" s="320"/>
      <c r="D7" s="306"/>
      <c r="E7" s="309"/>
      <c r="F7" s="310"/>
      <c r="G7" s="313"/>
      <c r="H7" s="313"/>
      <c r="I7" s="313"/>
      <c r="J7" s="314"/>
      <c r="L7" s="87"/>
    </row>
    <row r="8" spans="1:12" s="7" customFormat="1" ht="16.5" customHeight="1" thickTop="1" x14ac:dyDescent="0.2">
      <c r="A8" s="11"/>
      <c r="B8" s="12"/>
      <c r="C8" s="13"/>
      <c r="D8" s="14"/>
      <c r="E8" s="15"/>
      <c r="F8" s="60"/>
      <c r="G8" s="15"/>
      <c r="H8" s="16"/>
      <c r="I8" s="17"/>
      <c r="J8" s="73"/>
      <c r="L8" s="90"/>
    </row>
    <row r="9" spans="1:12" s="7" customFormat="1" ht="16.5" customHeight="1" x14ac:dyDescent="0.2">
      <c r="A9" s="18">
        <v>1</v>
      </c>
      <c r="B9" s="91">
        <v>44246</v>
      </c>
      <c r="C9" s="19" t="str">
        <f>TEXT(B9,"ddd")</f>
        <v>Fri</v>
      </c>
      <c r="D9" s="14">
        <v>0.45833333333333331</v>
      </c>
      <c r="E9" s="15" t="s">
        <v>35</v>
      </c>
      <c r="F9" s="92" t="s">
        <v>36</v>
      </c>
      <c r="G9" s="37" t="s">
        <v>37</v>
      </c>
      <c r="H9" s="34"/>
      <c r="I9" s="17"/>
      <c r="J9" s="71"/>
      <c r="L9" s="90"/>
    </row>
    <row r="10" spans="1:12" s="7" customFormat="1" ht="16.5" customHeight="1" x14ac:dyDescent="0.2">
      <c r="A10" s="18"/>
      <c r="B10" s="12"/>
      <c r="C10" s="19"/>
      <c r="D10" s="14">
        <v>0.65277777777777779</v>
      </c>
      <c r="E10" s="15" t="s">
        <v>38</v>
      </c>
      <c r="F10" s="92" t="s">
        <v>39</v>
      </c>
      <c r="G10" s="37"/>
      <c r="H10" s="16"/>
      <c r="I10" s="17"/>
      <c r="J10" s="71"/>
      <c r="L10" s="90"/>
    </row>
    <row r="11" spans="1:12" s="7" customFormat="1" ht="16.5" customHeight="1" x14ac:dyDescent="0.2">
      <c r="A11" s="21"/>
      <c r="B11" s="22"/>
      <c r="C11" s="23"/>
      <c r="D11" s="24"/>
      <c r="E11" s="25"/>
      <c r="F11" s="61"/>
      <c r="G11" s="25"/>
      <c r="H11" s="26"/>
      <c r="I11" s="36"/>
      <c r="J11" s="94" t="s">
        <v>76</v>
      </c>
      <c r="L11" s="90"/>
    </row>
    <row r="12" spans="1:12" s="7" customFormat="1" ht="16.5" customHeight="1" x14ac:dyDescent="0.2">
      <c r="A12" s="11"/>
      <c r="B12" s="30"/>
      <c r="C12" s="31"/>
      <c r="D12" s="14"/>
      <c r="E12" s="15"/>
      <c r="F12" s="60"/>
      <c r="G12" s="15"/>
      <c r="H12" s="16"/>
      <c r="I12" s="17"/>
      <c r="J12" s="32"/>
      <c r="L12" s="90"/>
    </row>
    <row r="13" spans="1:12" s="7" customFormat="1" ht="16.5" customHeight="1" x14ac:dyDescent="0.2">
      <c r="A13" s="18">
        <f>A9+1</f>
        <v>2</v>
      </c>
      <c r="B13" s="91">
        <f>MAX(B8:B$11)+1</f>
        <v>44247</v>
      </c>
      <c r="C13" s="56" t="str">
        <f>TEXT(B13,"ddd")</f>
        <v>Sat</v>
      </c>
      <c r="D13" s="14">
        <v>0.70138888888888884</v>
      </c>
      <c r="E13" s="15" t="s">
        <v>40</v>
      </c>
      <c r="F13" s="92" t="s">
        <v>39</v>
      </c>
      <c r="G13" s="37" t="s">
        <v>41</v>
      </c>
      <c r="H13" s="34"/>
      <c r="I13" s="17"/>
      <c r="J13" s="32"/>
      <c r="L13" s="90"/>
    </row>
    <row r="14" spans="1:12" s="7" customFormat="1" ht="16.5" customHeight="1" x14ac:dyDescent="0.2">
      <c r="A14" s="18"/>
      <c r="B14" s="12"/>
      <c r="C14" s="19"/>
      <c r="D14" s="14">
        <v>0.72986111111111107</v>
      </c>
      <c r="E14" s="15" t="s">
        <v>38</v>
      </c>
      <c r="F14" s="93" t="s">
        <v>43</v>
      </c>
      <c r="G14" s="15"/>
      <c r="H14" s="34"/>
      <c r="I14" s="17"/>
      <c r="J14" s="32"/>
      <c r="L14" s="90"/>
    </row>
    <row r="15" spans="1:12" s="7" customFormat="1" ht="16.5" customHeight="1" x14ac:dyDescent="0.2">
      <c r="A15" s="18"/>
      <c r="B15" s="12"/>
      <c r="C15" s="19"/>
      <c r="D15" s="14"/>
      <c r="E15" s="33"/>
      <c r="F15" s="60"/>
      <c r="G15" s="37"/>
      <c r="H15" s="34" t="s">
        <v>78</v>
      </c>
      <c r="I15" s="17"/>
      <c r="J15" s="32"/>
      <c r="L15" s="90"/>
    </row>
    <row r="16" spans="1:12" s="7" customFormat="1" ht="16.5" customHeight="1" x14ac:dyDescent="0.2">
      <c r="A16" s="18"/>
      <c r="B16" s="12"/>
      <c r="C16" s="19"/>
      <c r="D16" s="14"/>
      <c r="E16" s="33"/>
      <c r="F16" s="60"/>
      <c r="G16" s="37"/>
      <c r="H16" s="34" t="s">
        <v>79</v>
      </c>
      <c r="I16" s="17"/>
      <c r="J16" s="32"/>
      <c r="L16" s="90"/>
    </row>
    <row r="17" spans="1:12" s="7" customFormat="1" ht="16.5" customHeight="1" x14ac:dyDescent="0.2">
      <c r="A17" s="18"/>
      <c r="B17" s="12"/>
      <c r="C17" s="19"/>
      <c r="D17" s="14"/>
      <c r="E17" s="33"/>
      <c r="F17" s="60"/>
      <c r="G17" s="15"/>
      <c r="H17" s="34"/>
      <c r="I17" s="17"/>
      <c r="J17" s="32"/>
      <c r="L17" s="90"/>
    </row>
    <row r="18" spans="1:12" s="7" customFormat="1" ht="16.5" customHeight="1" x14ac:dyDescent="0.2">
      <c r="A18" s="35"/>
      <c r="B18" s="22"/>
      <c r="C18" s="23"/>
      <c r="D18" s="24"/>
      <c r="E18" s="25"/>
      <c r="F18" s="61"/>
      <c r="G18" s="25"/>
      <c r="H18" s="26"/>
      <c r="I18" s="36"/>
      <c r="J18" s="94" t="s">
        <v>80</v>
      </c>
      <c r="L18" s="90"/>
    </row>
    <row r="19" spans="1:12" s="7" customFormat="1" ht="16.5" customHeight="1" x14ac:dyDescent="0.2">
      <c r="A19" s="11"/>
      <c r="B19" s="30"/>
      <c r="C19" s="31"/>
      <c r="D19" s="14"/>
      <c r="E19" s="15"/>
      <c r="F19" s="60"/>
      <c r="G19" s="15"/>
      <c r="H19" s="16"/>
      <c r="I19" s="17"/>
      <c r="J19" s="32"/>
      <c r="L19" s="90"/>
    </row>
    <row r="20" spans="1:12" s="7" customFormat="1" ht="16.5" customHeight="1" x14ac:dyDescent="0.2">
      <c r="A20" s="18">
        <f>A13+1</f>
        <v>3</v>
      </c>
      <c r="B20" s="91">
        <f>MAX(B$8:B18)+1</f>
        <v>44248</v>
      </c>
      <c r="C20" s="56" t="str">
        <f>TEXT(B20,"ddd")</f>
        <v>Sun</v>
      </c>
      <c r="D20" s="14"/>
      <c r="E20" s="33"/>
      <c r="F20" s="60"/>
      <c r="G20" s="37"/>
      <c r="H20" s="34" t="s">
        <v>78</v>
      </c>
      <c r="I20" s="17"/>
      <c r="J20" s="32"/>
      <c r="L20" s="95"/>
    </row>
    <row r="21" spans="1:12" s="7" customFormat="1" ht="16.5" customHeight="1" x14ac:dyDescent="0.2">
      <c r="A21" s="18"/>
      <c r="B21" s="91"/>
      <c r="C21" s="56"/>
      <c r="D21" s="14"/>
      <c r="E21" s="33"/>
      <c r="F21" s="60"/>
      <c r="G21" s="37"/>
      <c r="H21" s="34" t="s">
        <v>79</v>
      </c>
      <c r="I21" s="17"/>
      <c r="J21" s="32"/>
      <c r="L21" s="95"/>
    </row>
    <row r="22" spans="1:12" s="7" customFormat="1" ht="16.5" customHeight="1" x14ac:dyDescent="0.2">
      <c r="A22" s="35"/>
      <c r="B22" s="22"/>
      <c r="C22" s="23"/>
      <c r="D22" s="24"/>
      <c r="E22" s="25"/>
      <c r="F22" s="61"/>
      <c r="G22" s="25"/>
      <c r="H22" s="26"/>
      <c r="I22" s="36"/>
      <c r="J22" s="94" t="s">
        <v>80</v>
      </c>
      <c r="L22" s="90"/>
    </row>
    <row r="23" spans="1:12" s="7" customFormat="1" ht="16.5" customHeight="1" x14ac:dyDescent="0.2">
      <c r="A23" s="11"/>
      <c r="B23" s="30"/>
      <c r="C23" s="31"/>
      <c r="D23" s="14"/>
      <c r="E23" s="15"/>
      <c r="F23" s="60"/>
      <c r="G23" s="15"/>
      <c r="H23" s="16"/>
      <c r="I23" s="17"/>
      <c r="J23" s="32"/>
      <c r="L23" s="90"/>
    </row>
    <row r="24" spans="1:12" s="7" customFormat="1" ht="16.5" customHeight="1" x14ac:dyDescent="0.2">
      <c r="A24" s="18">
        <f>A20+1</f>
        <v>4</v>
      </c>
      <c r="B24" s="91">
        <f>MAX(B$8:B22)+1</f>
        <v>44249</v>
      </c>
      <c r="C24" s="19" t="str">
        <f>TEXT(B24,"ddd")</f>
        <v>Mon</v>
      </c>
      <c r="D24" s="14"/>
      <c r="E24" s="33"/>
      <c r="F24" s="60"/>
      <c r="G24" s="37"/>
      <c r="H24" s="34" t="s">
        <v>78</v>
      </c>
      <c r="I24" s="17"/>
      <c r="J24" s="32"/>
      <c r="L24" s="90"/>
    </row>
    <row r="25" spans="1:12" s="7" customFormat="1" ht="16.5" customHeight="1" x14ac:dyDescent="0.2">
      <c r="A25" s="18"/>
      <c r="B25" s="91"/>
      <c r="C25" s="19"/>
      <c r="D25" s="14"/>
      <c r="E25" s="33"/>
      <c r="F25" s="60"/>
      <c r="G25" s="37"/>
      <c r="H25" s="34" t="s">
        <v>79</v>
      </c>
      <c r="I25" s="17"/>
      <c r="J25" s="32"/>
      <c r="L25" s="90"/>
    </row>
    <row r="26" spans="1:12" s="7" customFormat="1" ht="16.5" customHeight="1" x14ac:dyDescent="0.2">
      <c r="A26" s="35"/>
      <c r="B26" s="22"/>
      <c r="C26" s="23"/>
      <c r="D26" s="24"/>
      <c r="E26" s="25"/>
      <c r="F26" s="61"/>
      <c r="G26" s="25"/>
      <c r="H26" s="26"/>
      <c r="I26" s="36"/>
      <c r="J26" s="94" t="s">
        <v>80</v>
      </c>
      <c r="L26" s="90"/>
    </row>
    <row r="27" spans="1:12" s="7" customFormat="1" ht="16.5" customHeight="1" x14ac:dyDescent="0.2">
      <c r="A27" s="11"/>
      <c r="B27" s="30"/>
      <c r="C27" s="31"/>
      <c r="D27" s="14"/>
      <c r="E27" s="37"/>
      <c r="F27" s="62"/>
      <c r="G27" s="38"/>
      <c r="H27" s="28"/>
      <c r="I27" s="38"/>
      <c r="J27" s="32"/>
      <c r="L27" s="90"/>
    </row>
    <row r="28" spans="1:12" s="7" customFormat="1" ht="16.5" customHeight="1" x14ac:dyDescent="0.2">
      <c r="A28" s="18">
        <f>A24+1</f>
        <v>5</v>
      </c>
      <c r="B28" s="91">
        <f>MAX(B$8:B24)+1</f>
        <v>44250</v>
      </c>
      <c r="C28" s="56" t="str">
        <f>TEXT(B28,"ddd")</f>
        <v>Tue</v>
      </c>
      <c r="D28" s="14"/>
      <c r="E28" s="33"/>
      <c r="F28" s="60"/>
      <c r="G28" s="15"/>
      <c r="H28" s="34" t="s">
        <v>78</v>
      </c>
      <c r="I28" s="17"/>
      <c r="J28" s="32"/>
      <c r="L28" s="90"/>
    </row>
    <row r="29" spans="1:12" s="7" customFormat="1" ht="16.5" customHeight="1" x14ac:dyDescent="0.2">
      <c r="A29" s="18"/>
      <c r="B29" s="91"/>
      <c r="C29" s="56"/>
      <c r="D29" s="14"/>
      <c r="E29" s="33"/>
      <c r="F29" s="60"/>
      <c r="G29" s="15"/>
      <c r="H29" s="34" t="s">
        <v>79</v>
      </c>
      <c r="I29" s="17"/>
      <c r="J29" s="32"/>
      <c r="L29" s="90"/>
    </row>
    <row r="30" spans="1:12" s="7" customFormat="1" ht="16.5" customHeight="1" x14ac:dyDescent="0.2">
      <c r="A30" s="35"/>
      <c r="B30" s="22"/>
      <c r="C30" s="23"/>
      <c r="D30" s="24"/>
      <c r="E30" s="25"/>
      <c r="F30" s="61"/>
      <c r="G30" s="43"/>
      <c r="H30" s="39"/>
      <c r="I30" s="43"/>
      <c r="J30" s="94" t="s">
        <v>80</v>
      </c>
      <c r="L30" s="90"/>
    </row>
    <row r="31" spans="1:12" s="10" customFormat="1" ht="16.5" customHeight="1" x14ac:dyDescent="0.2">
      <c r="A31" s="40"/>
      <c r="B31" s="12"/>
      <c r="C31" s="13"/>
      <c r="D31" s="14"/>
      <c r="E31" s="37"/>
      <c r="F31" s="62"/>
      <c r="G31" s="15"/>
      <c r="H31" s="28"/>
      <c r="I31" s="41"/>
      <c r="J31" s="32"/>
      <c r="L31" s="90"/>
    </row>
    <row r="32" spans="1:12" s="10" customFormat="1" ht="16.5" customHeight="1" x14ac:dyDescent="0.2">
      <c r="A32" s="18">
        <f>A28+1</f>
        <v>6</v>
      </c>
      <c r="B32" s="91">
        <f>MAX(B$8:B28)+1</f>
        <v>44251</v>
      </c>
      <c r="C32" s="19" t="str">
        <f>TEXT(B32,"ddd")</f>
        <v>Wed</v>
      </c>
      <c r="D32" s="14"/>
      <c r="E32" s="33"/>
      <c r="F32" s="62"/>
      <c r="G32" s="37"/>
      <c r="H32" s="34" t="s">
        <v>78</v>
      </c>
      <c r="I32" s="17"/>
      <c r="J32" s="32"/>
      <c r="L32" s="90"/>
    </row>
    <row r="33" spans="1:12" s="10" customFormat="1" ht="16.5" customHeight="1" x14ac:dyDescent="0.2">
      <c r="A33" s="18"/>
      <c r="B33" s="91"/>
      <c r="C33" s="19"/>
      <c r="D33" s="14"/>
      <c r="E33" s="33"/>
      <c r="F33" s="62"/>
      <c r="G33" s="37"/>
      <c r="H33" s="34" t="s">
        <v>79</v>
      </c>
      <c r="I33" s="17"/>
      <c r="J33" s="32"/>
      <c r="L33" s="90"/>
    </row>
    <row r="34" spans="1:12" s="10" customFormat="1" ht="16.5" customHeight="1" x14ac:dyDescent="0.2">
      <c r="A34" s="42"/>
      <c r="B34" s="22"/>
      <c r="C34" s="23"/>
      <c r="D34" s="24"/>
      <c r="E34" s="25"/>
      <c r="F34" s="61"/>
      <c r="G34" s="25"/>
      <c r="H34" s="39"/>
      <c r="I34" s="43"/>
      <c r="J34" s="94" t="s">
        <v>80</v>
      </c>
      <c r="L34" s="90"/>
    </row>
    <row r="35" spans="1:12" s="10" customFormat="1" ht="16.5" customHeight="1" x14ac:dyDescent="0.2">
      <c r="A35" s="44"/>
      <c r="B35" s="30"/>
      <c r="C35" s="31"/>
      <c r="D35" s="14"/>
      <c r="E35" s="15"/>
      <c r="F35" s="60"/>
      <c r="G35" s="15"/>
      <c r="H35" s="28"/>
      <c r="I35" s="41"/>
      <c r="J35" s="32"/>
      <c r="L35" s="90"/>
    </row>
    <row r="36" spans="1:12" s="10" customFormat="1" ht="16.5" customHeight="1" x14ac:dyDescent="0.2">
      <c r="A36" s="18">
        <f>A32+1</f>
        <v>7</v>
      </c>
      <c r="B36" s="91">
        <f>MAX(B$8:B34)+1</f>
        <v>44252</v>
      </c>
      <c r="C36" s="19" t="str">
        <f>TEXT(B36,"ddd")</f>
        <v>Thu</v>
      </c>
      <c r="D36" s="14"/>
      <c r="E36" s="20"/>
      <c r="F36" s="60"/>
      <c r="G36" s="37"/>
      <c r="H36" s="34" t="s">
        <v>45</v>
      </c>
      <c r="I36" s="17"/>
      <c r="J36" s="58"/>
      <c r="L36" s="90"/>
    </row>
    <row r="37" spans="1:12" s="10" customFormat="1" ht="16.5" customHeight="1" x14ac:dyDescent="0.2">
      <c r="A37" s="18"/>
      <c r="B37" s="91"/>
      <c r="C37" s="19"/>
      <c r="D37" s="14"/>
      <c r="E37" s="20"/>
      <c r="F37" s="60"/>
      <c r="G37" s="37"/>
      <c r="H37" s="34" t="s">
        <v>46</v>
      </c>
      <c r="I37" s="17"/>
      <c r="J37" s="58"/>
      <c r="L37" s="90"/>
    </row>
    <row r="38" spans="1:12" s="10" customFormat="1" ht="16.5" customHeight="1" x14ac:dyDescent="0.2">
      <c r="A38" s="18"/>
      <c r="B38" s="91"/>
      <c r="C38" s="19"/>
      <c r="D38" s="14"/>
      <c r="E38" s="20"/>
      <c r="F38" s="60"/>
      <c r="G38" s="37"/>
      <c r="H38" s="34" t="s">
        <v>61</v>
      </c>
      <c r="I38" s="17"/>
      <c r="J38" s="58"/>
      <c r="L38" s="90"/>
    </row>
    <row r="39" spans="1:12" s="10" customFormat="1" ht="16.5" customHeight="1" x14ac:dyDescent="0.2">
      <c r="A39" s="45"/>
      <c r="B39" s="22"/>
      <c r="C39" s="23"/>
      <c r="D39" s="24"/>
      <c r="E39" s="46"/>
      <c r="F39" s="63"/>
      <c r="G39" s="25"/>
      <c r="H39" s="39"/>
      <c r="I39" s="43"/>
      <c r="J39" s="94" t="s">
        <v>80</v>
      </c>
      <c r="L39" s="90"/>
    </row>
    <row r="40" spans="1:12" s="10" customFormat="1" ht="16.5" customHeight="1" x14ac:dyDescent="0.2">
      <c r="A40" s="44"/>
      <c r="B40" s="30"/>
      <c r="C40" s="31"/>
      <c r="D40" s="14"/>
      <c r="E40" s="15"/>
      <c r="F40" s="60"/>
      <c r="G40" s="15"/>
      <c r="H40" s="28"/>
      <c r="I40" s="41"/>
      <c r="J40" s="32"/>
      <c r="L40" s="90"/>
    </row>
    <row r="41" spans="1:12" s="10" customFormat="1" ht="16.5" customHeight="1" x14ac:dyDescent="0.2">
      <c r="A41" s="18">
        <f>A36+1</f>
        <v>8</v>
      </c>
      <c r="B41" s="91">
        <f>MAX(B$8:B39)+1</f>
        <v>44253</v>
      </c>
      <c r="C41" s="19" t="str">
        <f>TEXT(B41,"ddd")</f>
        <v>Fri</v>
      </c>
      <c r="D41" s="14"/>
      <c r="E41" s="20"/>
      <c r="F41" s="60"/>
      <c r="G41" s="37"/>
      <c r="H41" s="34" t="s">
        <v>61</v>
      </c>
      <c r="I41" s="17"/>
      <c r="J41" s="58"/>
      <c r="L41" s="90"/>
    </row>
    <row r="42" spans="1:12" s="10" customFormat="1" ht="16.5" customHeight="1" x14ac:dyDescent="0.2">
      <c r="A42" s="45"/>
      <c r="B42" s="22"/>
      <c r="C42" s="23"/>
      <c r="D42" s="24"/>
      <c r="E42" s="46"/>
      <c r="F42" s="63"/>
      <c r="G42" s="25"/>
      <c r="H42" s="39"/>
      <c r="I42" s="43"/>
      <c r="J42" s="94" t="s">
        <v>80</v>
      </c>
      <c r="L42" s="90"/>
    </row>
    <row r="43" spans="1:12" s="10" customFormat="1" ht="16.5" customHeight="1" x14ac:dyDescent="0.2">
      <c r="A43" s="40"/>
      <c r="B43" s="12"/>
      <c r="C43" s="13"/>
      <c r="D43" s="14"/>
      <c r="E43" s="37"/>
      <c r="F43" s="62"/>
      <c r="G43" s="15"/>
      <c r="H43" s="28"/>
      <c r="I43" s="41"/>
      <c r="J43" s="32"/>
      <c r="L43" s="90"/>
    </row>
    <row r="44" spans="1:12" s="10" customFormat="1" ht="16.5" customHeight="1" x14ac:dyDescent="0.2">
      <c r="A44" s="18">
        <f>A41+1</f>
        <v>9</v>
      </c>
      <c r="B44" s="91">
        <f>MAX(B$8:B41)+1</f>
        <v>44254</v>
      </c>
      <c r="C44" s="56" t="str">
        <f>TEXT(B44,"ddd")</f>
        <v>Sat</v>
      </c>
      <c r="D44" s="14">
        <v>0.375</v>
      </c>
      <c r="E44" s="33" t="s">
        <v>40</v>
      </c>
      <c r="F44" s="60" t="s">
        <v>47</v>
      </c>
      <c r="G44" s="37" t="s">
        <v>77</v>
      </c>
      <c r="H44" s="34"/>
      <c r="I44" s="17"/>
      <c r="J44" s="32"/>
      <c r="L44" s="90"/>
    </row>
    <row r="45" spans="1:12" s="10" customFormat="1" ht="16.5" customHeight="1" x14ac:dyDescent="0.2">
      <c r="A45" s="18"/>
      <c r="B45" s="91"/>
      <c r="C45" s="56"/>
      <c r="D45" s="14">
        <v>0.38541666666666669</v>
      </c>
      <c r="E45" s="33" t="s">
        <v>38</v>
      </c>
      <c r="F45" s="60" t="s">
        <v>48</v>
      </c>
      <c r="G45" s="37"/>
      <c r="H45" s="34"/>
      <c r="I45" s="17"/>
      <c r="J45" s="32"/>
      <c r="L45" s="90"/>
    </row>
    <row r="46" spans="1:12" s="10" customFormat="1" ht="16.5" customHeight="1" x14ac:dyDescent="0.2">
      <c r="A46" s="18"/>
      <c r="B46" s="91"/>
      <c r="C46" s="56"/>
      <c r="D46" s="14"/>
      <c r="E46" s="33"/>
      <c r="F46" s="60"/>
      <c r="G46" s="15"/>
      <c r="H46" s="34" t="s">
        <v>49</v>
      </c>
      <c r="I46" s="17"/>
      <c r="J46" s="32"/>
      <c r="L46" s="90"/>
    </row>
    <row r="47" spans="1:12" s="10" customFormat="1" ht="16.5" customHeight="1" x14ac:dyDescent="0.2">
      <c r="A47" s="18"/>
      <c r="B47" s="91"/>
      <c r="C47" s="56"/>
      <c r="D47" s="14"/>
      <c r="E47" s="33"/>
      <c r="F47" s="60"/>
      <c r="G47" s="37"/>
      <c r="H47" s="34" t="s">
        <v>61</v>
      </c>
      <c r="I47" s="17"/>
      <c r="J47" s="32"/>
      <c r="L47" s="90"/>
    </row>
    <row r="48" spans="1:12" s="10" customFormat="1" ht="16.5" customHeight="1" x14ac:dyDescent="0.2">
      <c r="A48" s="42"/>
      <c r="B48" s="22"/>
      <c r="C48" s="23"/>
      <c r="D48" s="24"/>
      <c r="E48" s="25"/>
      <c r="F48" s="61"/>
      <c r="G48" s="25"/>
      <c r="H48" s="39"/>
      <c r="I48" s="43"/>
      <c r="J48" s="94" t="s">
        <v>50</v>
      </c>
      <c r="L48" s="90"/>
    </row>
    <row r="49" spans="1:12" s="10" customFormat="1" ht="16.5" customHeight="1" x14ac:dyDescent="0.2">
      <c r="A49" s="44"/>
      <c r="B49" s="30"/>
      <c r="C49" s="31"/>
      <c r="D49" s="14"/>
      <c r="E49" s="15"/>
      <c r="F49" s="66"/>
      <c r="G49" s="15"/>
      <c r="H49" s="28"/>
      <c r="I49" s="41"/>
      <c r="J49" s="32"/>
      <c r="L49" s="90"/>
    </row>
    <row r="50" spans="1:12" s="10" customFormat="1" ht="16.5" customHeight="1" x14ac:dyDescent="0.2">
      <c r="A50" s="18">
        <f>A44+1</f>
        <v>10</v>
      </c>
      <c r="B50" s="91">
        <f>MAX(B$8:B48)+1</f>
        <v>44255</v>
      </c>
      <c r="C50" s="56" t="str">
        <f>TEXT(B50,"ddd")</f>
        <v>Sun</v>
      </c>
      <c r="D50" s="14"/>
      <c r="E50" s="33"/>
      <c r="F50" s="60"/>
      <c r="G50" s="37"/>
      <c r="H50" s="34" t="s">
        <v>61</v>
      </c>
      <c r="I50" s="17"/>
      <c r="J50" s="32"/>
      <c r="L50" s="90"/>
    </row>
    <row r="51" spans="1:12" s="10" customFormat="1" ht="16.5" customHeight="1" x14ac:dyDescent="0.2">
      <c r="A51" s="45"/>
      <c r="B51" s="22"/>
      <c r="C51" s="23"/>
      <c r="D51" s="24"/>
      <c r="E51" s="46"/>
      <c r="F51" s="63"/>
      <c r="G51" s="25"/>
      <c r="H51" s="39"/>
      <c r="I51" s="43"/>
      <c r="J51" s="94" t="s">
        <v>51</v>
      </c>
      <c r="L51" s="90"/>
    </row>
    <row r="52" spans="1:12" s="10" customFormat="1" ht="16.5" customHeight="1" x14ac:dyDescent="0.2">
      <c r="A52" s="44"/>
      <c r="B52" s="30"/>
      <c r="C52" s="31"/>
      <c r="D52" s="96"/>
      <c r="E52" s="97"/>
      <c r="F52" s="98"/>
      <c r="G52" s="97"/>
      <c r="H52" s="97"/>
      <c r="I52" s="97"/>
      <c r="J52" s="99"/>
      <c r="L52" s="90"/>
    </row>
    <row r="53" spans="1:12" s="10" customFormat="1" ht="16.5" customHeight="1" x14ac:dyDescent="0.2">
      <c r="A53" s="18">
        <f>A50+1</f>
        <v>11</v>
      </c>
      <c r="B53" s="91">
        <f>MAX(B$8:B51)+1</f>
        <v>44256</v>
      </c>
      <c r="C53" s="19" t="str">
        <f>TEXT(B53,"ddd")</f>
        <v>Mon</v>
      </c>
      <c r="D53" s="14">
        <v>0.60416666666666663</v>
      </c>
      <c r="E53" s="33" t="s">
        <v>40</v>
      </c>
      <c r="F53" s="60" t="s">
        <v>52</v>
      </c>
      <c r="G53" s="37" t="s">
        <v>53</v>
      </c>
      <c r="H53" s="34"/>
      <c r="I53" s="100"/>
      <c r="J53" s="99"/>
      <c r="L53" s="90"/>
    </row>
    <row r="54" spans="1:12" s="10" customFormat="1" ht="16.5" customHeight="1" x14ac:dyDescent="0.2">
      <c r="A54" s="18"/>
      <c r="B54" s="91"/>
      <c r="C54" s="19"/>
      <c r="D54" s="14">
        <v>0.61458333333333337</v>
      </c>
      <c r="E54" s="33" t="s">
        <v>42</v>
      </c>
      <c r="F54" s="60" t="s">
        <v>54</v>
      </c>
      <c r="G54" s="37"/>
      <c r="H54" s="34"/>
      <c r="I54" s="100"/>
      <c r="J54" s="99"/>
      <c r="L54" s="90"/>
    </row>
    <row r="55" spans="1:12" s="10" customFormat="1" ht="16.5" customHeight="1" x14ac:dyDescent="0.2">
      <c r="A55" s="18"/>
      <c r="B55" s="91"/>
      <c r="C55" s="19"/>
      <c r="D55" s="14"/>
      <c r="E55" s="100"/>
      <c r="F55" s="101"/>
      <c r="G55" s="100"/>
      <c r="H55" s="34" t="s">
        <v>55</v>
      </c>
      <c r="I55" s="100"/>
      <c r="J55" s="99"/>
      <c r="L55" s="90"/>
    </row>
    <row r="56" spans="1:12" s="10" customFormat="1" ht="16.5" customHeight="1" x14ac:dyDescent="0.2">
      <c r="A56" s="45"/>
      <c r="B56" s="22"/>
      <c r="C56" s="23"/>
      <c r="D56" s="102"/>
      <c r="E56" s="103"/>
      <c r="F56" s="104"/>
      <c r="G56" s="103"/>
      <c r="H56" s="103"/>
      <c r="I56" s="103"/>
      <c r="J56" s="94" t="s">
        <v>44</v>
      </c>
      <c r="L56" s="90"/>
    </row>
    <row r="57" spans="1:12" s="10" customFormat="1" ht="16.5" customHeight="1" x14ac:dyDescent="0.2">
      <c r="A57" s="44"/>
      <c r="B57" s="30"/>
      <c r="C57" s="31"/>
      <c r="D57" s="105"/>
      <c r="E57" s="100"/>
      <c r="F57" s="101"/>
      <c r="G57" s="100"/>
      <c r="H57" s="100"/>
      <c r="I57" s="100"/>
      <c r="J57" s="99"/>
      <c r="L57" s="90"/>
    </row>
    <row r="58" spans="1:12" s="10" customFormat="1" ht="16.5" customHeight="1" x14ac:dyDescent="0.2">
      <c r="A58" s="18">
        <f>A53+1</f>
        <v>12</v>
      </c>
      <c r="B58" s="91">
        <f>MAX(B$8:B56)+1</f>
        <v>44257</v>
      </c>
      <c r="C58" s="19" t="str">
        <f>TEXT(B58,"ddd")</f>
        <v>Tue</v>
      </c>
      <c r="D58" s="14">
        <v>0.38541666666666669</v>
      </c>
      <c r="E58" s="15" t="s">
        <v>40</v>
      </c>
      <c r="F58" s="93" t="s">
        <v>43</v>
      </c>
      <c r="G58" s="37" t="s">
        <v>56</v>
      </c>
      <c r="H58" s="16"/>
      <c r="I58" s="17"/>
      <c r="J58" s="99"/>
      <c r="L58" s="90"/>
    </row>
    <row r="59" spans="1:12" s="10" customFormat="1" ht="16.5" customHeight="1" x14ac:dyDescent="0.2">
      <c r="A59" s="18"/>
      <c r="B59" s="12"/>
      <c r="C59" s="19"/>
      <c r="D59" s="14">
        <v>0.41666666666666669</v>
      </c>
      <c r="E59" s="15" t="s">
        <v>42</v>
      </c>
      <c r="F59" s="92" t="s">
        <v>39</v>
      </c>
      <c r="G59" s="15"/>
      <c r="H59" s="16"/>
      <c r="I59" s="17"/>
      <c r="J59" s="99"/>
      <c r="L59" s="90"/>
    </row>
    <row r="60" spans="1:12" s="10" customFormat="1" ht="16.5" customHeight="1" x14ac:dyDescent="0.2">
      <c r="A60" s="18"/>
      <c r="B60" s="12"/>
      <c r="C60" s="19"/>
      <c r="D60" s="14">
        <v>0.50347222222222221</v>
      </c>
      <c r="E60" s="15" t="s">
        <v>35</v>
      </c>
      <c r="F60" s="92" t="s">
        <v>39</v>
      </c>
      <c r="G60" s="37" t="s">
        <v>57</v>
      </c>
      <c r="H60" s="16"/>
      <c r="I60" s="17"/>
      <c r="J60" s="99"/>
      <c r="L60" s="90"/>
    </row>
    <row r="61" spans="1:12" s="10" customFormat="1" ht="16.5" customHeight="1" x14ac:dyDescent="0.2">
      <c r="A61" s="18"/>
      <c r="B61" s="12"/>
      <c r="C61" s="19"/>
      <c r="D61" s="14">
        <v>0.62152777777777779</v>
      </c>
      <c r="E61" s="15" t="s">
        <v>42</v>
      </c>
      <c r="F61" s="92" t="s">
        <v>58</v>
      </c>
      <c r="G61" s="37"/>
      <c r="H61" s="16"/>
      <c r="I61" s="17"/>
      <c r="J61" s="99"/>
      <c r="L61" s="90"/>
    </row>
    <row r="62" spans="1:12" s="10" customFormat="1" ht="16.5" customHeight="1" x14ac:dyDescent="0.2">
      <c r="A62" s="18"/>
      <c r="B62" s="12"/>
      <c r="C62" s="19"/>
      <c r="D62" s="14"/>
      <c r="E62" s="15"/>
      <c r="F62" s="92"/>
      <c r="G62" s="37"/>
      <c r="H62" s="16"/>
      <c r="I62" s="17"/>
      <c r="J62" s="99"/>
      <c r="L62" s="90"/>
    </row>
    <row r="63" spans="1:12" s="10" customFormat="1" ht="16.5" customHeight="1" x14ac:dyDescent="0.2">
      <c r="A63" s="18"/>
      <c r="B63" s="12"/>
      <c r="C63" s="19"/>
      <c r="D63" s="14"/>
      <c r="E63" s="15"/>
      <c r="F63" s="92"/>
      <c r="G63" s="37"/>
      <c r="H63" s="16"/>
      <c r="I63" s="17"/>
      <c r="J63" s="99"/>
      <c r="L63" s="90"/>
    </row>
    <row r="64" spans="1:12" s="10" customFormat="1" ht="16.5" customHeight="1" thickBot="1" x14ac:dyDescent="0.25">
      <c r="A64" s="47"/>
      <c r="B64" s="48"/>
      <c r="C64" s="49"/>
      <c r="D64" s="106"/>
      <c r="E64" s="107"/>
      <c r="F64" s="108"/>
      <c r="G64" s="107"/>
      <c r="H64" s="107"/>
      <c r="I64" s="107"/>
      <c r="J64" s="109"/>
      <c r="L64" s="90"/>
    </row>
    <row r="65" spans="1:1" ht="16.5" customHeight="1" x14ac:dyDescent="0.65"/>
    <row r="66" spans="1:1" ht="16.5" customHeight="1" x14ac:dyDescent="0.65">
      <c r="A66" s="115" t="s">
        <v>59</v>
      </c>
    </row>
    <row r="67" spans="1:1" ht="22.5" x14ac:dyDescent="0.75">
      <c r="A67" s="114" t="s">
        <v>81</v>
      </c>
    </row>
  </sheetData>
  <mergeCells count="6">
    <mergeCell ref="A3:J4"/>
    <mergeCell ref="A6:A7"/>
    <mergeCell ref="B6:C7"/>
    <mergeCell ref="D6:D7"/>
    <mergeCell ref="E6:F7"/>
    <mergeCell ref="G6:J7"/>
  </mergeCells>
  <phoneticPr fontId="1"/>
  <printOptions horizontalCentered="1"/>
  <pageMargins left="0.59055118110236227" right="0.59055118110236227" top="0.59055118110236227" bottom="0.59055118110236227" header="0.31496062992125984" footer="0.31496062992125984"/>
  <pageSetup paperSize="9" scale="65"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日程表案（車両入り）</vt:lpstr>
      <vt:lpstr>古い・日程表案（車両入り）</vt:lpstr>
      <vt:lpstr>案(12.18)</vt:lpstr>
      <vt:lpstr>12.18(ENG) </vt:lpstr>
      <vt:lpstr>案①</vt:lpstr>
      <vt:lpstr>①(ENG)</vt:lpstr>
      <vt:lpstr>'①(ENG)'!Print_Area</vt:lpstr>
      <vt:lpstr>'12.18(ENG) '!Print_Area</vt:lpstr>
      <vt:lpstr>'案(12.18)'!Print_Area</vt:lpstr>
      <vt:lpstr>案①!Print_Area</vt:lpstr>
      <vt:lpstr>'古い・日程表案（車両入り）'!Print_Area</vt:lpstr>
      <vt:lpstr>'日程表案（車両入り）'!Print_Area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PC06</cp:lastModifiedBy>
  <cp:lastPrinted>2022-11-18T07:46:06Z</cp:lastPrinted>
  <dcterms:modified xsi:type="dcterms:W3CDTF">2022-11-18T07:48:11Z</dcterms:modified>
</cp:coreProperties>
</file>