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share1\⑩R07\⑩業者選定\旅行業者\29 令和7年度ビスマーク諸島 遺骨収集派遣（第1次）\依頼\日程表(車両記載ver)\"/>
    </mc:Choice>
  </mc:AlternateContent>
  <xr:revisionPtr revIDLastSave="0" documentId="13_ncr:1_{C0D4B3B9-69F9-437B-B910-9F47F8FA463A}" xr6:coauthVersionLast="47" xr6:coauthVersionMax="47" xr10:uidLastSave="{00000000-0000-0000-0000-000000000000}"/>
  <bookViews>
    <workbookView xWindow="28680" yWindow="-120" windowWidth="29040" windowHeight="15720" xr2:uid="{73C13FAE-B9AC-44CD-AD81-F5A1BE25C03C}"/>
  </bookViews>
  <sheets>
    <sheet name="R7ビスマーク収1 業者選定" sheetId="1" r:id="rId1"/>
  </sheets>
  <definedNames>
    <definedName name="_xlnm.Print_Area" localSheetId="0">'R7ビスマーク収1 業者選定'!$A$1:$R$108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0" i="1"/>
  <c r="A10" i="1"/>
  <c r="C7" i="1"/>
  <c r="C10" i="1" l="1"/>
  <c r="B22" i="1"/>
  <c r="B28" i="1" s="1"/>
  <c r="A15" i="1"/>
  <c r="C15" i="1"/>
  <c r="C28" i="1" l="1"/>
  <c r="C22" i="1"/>
  <c r="B32" i="1"/>
  <c r="C32" i="1" s="1"/>
  <c r="A22" i="1"/>
  <c r="A28" i="1" l="1"/>
  <c r="B36" i="1"/>
  <c r="C36" i="1" l="1"/>
  <c r="B40" i="1"/>
  <c r="A32" i="1"/>
  <c r="C40" i="1" l="1"/>
  <c r="A36" i="1"/>
  <c r="B44" i="1"/>
  <c r="C44" i="1" l="1"/>
  <c r="B50" i="1"/>
  <c r="C50" i="1" s="1"/>
  <c r="A40" i="1"/>
  <c r="A44" i="1" l="1"/>
  <c r="B54" i="1"/>
  <c r="A50" i="1" l="1"/>
  <c r="A54" i="1" s="1"/>
  <c r="A58" i="1" s="1"/>
  <c r="A62" i="1"/>
  <c r="A66" i="1" s="1"/>
  <c r="A71" i="1" s="1"/>
  <c r="A75" i="1" s="1"/>
  <c r="A78" i="1" s="1"/>
  <c r="A81" i="1" s="1"/>
  <c r="A87" i="1" s="1"/>
  <c r="A91" i="1" s="1"/>
  <c r="A95" i="1" s="1"/>
  <c r="A101" i="1" s="1"/>
  <c r="A105" i="1" s="1"/>
  <c r="C54" i="1"/>
  <c r="B58" i="1"/>
  <c r="C58" i="1" l="1"/>
  <c r="B62" i="1"/>
  <c r="C62" i="1" l="1"/>
  <c r="B66" i="1"/>
  <c r="C66" i="1" l="1"/>
  <c r="B71" i="1"/>
  <c r="C71" i="1" l="1"/>
  <c r="B75" i="1"/>
  <c r="C75" i="1" l="1"/>
  <c r="B78" i="1"/>
  <c r="C78" i="1" l="1"/>
  <c r="B81" i="1"/>
  <c r="C81" i="1" l="1"/>
  <c r="B87" i="1"/>
  <c r="C87" i="1" l="1"/>
  <c r="B91" i="1"/>
  <c r="C91" i="1" l="1"/>
  <c r="B95" i="1"/>
  <c r="C95" i="1" l="1"/>
  <c r="B101" i="1"/>
  <c r="C101" i="1" l="1"/>
  <c r="B105" i="1"/>
  <c r="C105" i="1" s="1"/>
</calcChain>
</file>

<file path=xl/sharedStrings.xml><?xml version="1.0" encoding="utf-8"?>
<sst xmlns="http://schemas.openxmlformats.org/spreadsheetml/2006/main" count="246" uniqueCount="106">
  <si>
    <t>令和７年度　ビスマーク諸島戦没者遺骨収集派遣（第１次）日程表（案）</t>
    <rPh sb="0" eb="2">
      <t>レイワ</t>
    </rPh>
    <rPh sb="3" eb="4">
      <t>ネン</t>
    </rPh>
    <rPh sb="4" eb="5">
      <t>ド</t>
    </rPh>
    <rPh sb="11" eb="13">
      <t>ショトウ</t>
    </rPh>
    <rPh sb="13" eb="16">
      <t>センボツシャ</t>
    </rPh>
    <rPh sb="16" eb="20">
      <t>イコツシュウシュウ</t>
    </rPh>
    <rPh sb="20" eb="22">
      <t>ハケン</t>
    </rPh>
    <rPh sb="23" eb="24">
      <t>ダイ</t>
    </rPh>
    <rPh sb="25" eb="26">
      <t>ジ</t>
    </rPh>
    <rPh sb="27" eb="29">
      <t>ニッテイ</t>
    </rPh>
    <rPh sb="29" eb="30">
      <t>ヒョウ</t>
    </rPh>
    <rPh sb="31" eb="32">
      <t>アン</t>
    </rPh>
    <phoneticPr fontId="7"/>
  </si>
  <si>
    <t>月　日</t>
    <rPh sb="0" eb="1">
      <t>ツキ</t>
    </rPh>
    <rPh sb="2" eb="3">
      <t>ヒ</t>
    </rPh>
    <phoneticPr fontId="10"/>
  </si>
  <si>
    <t>曜日</t>
    <rPh sb="0" eb="2">
      <t>ヨウビ</t>
    </rPh>
    <phoneticPr fontId="10"/>
  </si>
  <si>
    <t>行　動　及　び　概　要</t>
  </si>
  <si>
    <t>借上げ</t>
    <rPh sb="0" eb="2">
      <t>カリア</t>
    </rPh>
    <phoneticPr fontId="10"/>
  </si>
  <si>
    <t>時間</t>
    <rPh sb="0" eb="2">
      <t>ジカン</t>
    </rPh>
    <phoneticPr fontId="7"/>
  </si>
  <si>
    <t>都市（空港）</t>
    <rPh sb="0" eb="2">
      <t>トシ</t>
    </rPh>
    <rPh sb="3" eb="5">
      <t>クウコウ</t>
    </rPh>
    <phoneticPr fontId="7"/>
  </si>
  <si>
    <t>【結団式】</t>
    <phoneticPr fontId="10"/>
  </si>
  <si>
    <t>チェックイン後、自室で検査</t>
    <rPh sb="6" eb="7">
      <t>ゴ</t>
    </rPh>
    <rPh sb="8" eb="10">
      <t>ジシツ</t>
    </rPh>
    <rPh sb="11" eb="13">
      <t>ケンサ</t>
    </rPh>
    <phoneticPr fontId="10"/>
  </si>
  <si>
    <t>都　内</t>
    <rPh sb="0" eb="1">
      <t>ト</t>
    </rPh>
    <rPh sb="2" eb="3">
      <t>ウチ</t>
    </rPh>
    <phoneticPr fontId="10"/>
  </si>
  <si>
    <t>泊</t>
    <rPh sb="0" eb="1">
      <t>ハク</t>
    </rPh>
    <phoneticPr fontId="7"/>
  </si>
  <si>
    <t>夕食各自</t>
    <rPh sb="0" eb="2">
      <t>ユウショク</t>
    </rPh>
    <rPh sb="2" eb="4">
      <t>カクジ</t>
    </rPh>
    <phoneticPr fontId="10"/>
  </si>
  <si>
    <t>朝食各自、ロビー集合前日結団式で説明</t>
    <rPh sb="0" eb="2">
      <t>チョウショク</t>
    </rPh>
    <rPh sb="2" eb="4">
      <t>カクジ</t>
    </rPh>
    <rPh sb="8" eb="10">
      <t>シュウゴウ</t>
    </rPh>
    <rPh sb="10" eb="12">
      <t>ゼンジツ</t>
    </rPh>
    <rPh sb="12" eb="15">
      <t>ケツダンシキ</t>
    </rPh>
    <rPh sb="16" eb="18">
      <t>セツメイ</t>
    </rPh>
    <phoneticPr fontId="10"/>
  </si>
  <si>
    <t>羽田</t>
    <phoneticPr fontId="10"/>
  </si>
  <si>
    <t>発</t>
    <rPh sb="0" eb="1">
      <t>ハツ</t>
    </rPh>
    <phoneticPr fontId="10"/>
  </si>
  <si>
    <t>（JL037便）毎日</t>
    <phoneticPr fontId="10"/>
  </si>
  <si>
    <t>車両：（送迎）バス×1台</t>
    <phoneticPr fontId="10"/>
  </si>
  <si>
    <t>シンガポール</t>
    <phoneticPr fontId="10"/>
  </si>
  <si>
    <t>着</t>
    <rPh sb="0" eb="1">
      <t>チャク</t>
    </rPh>
    <phoneticPr fontId="10"/>
  </si>
  <si>
    <t>出発ゲートまで案内して一時解散</t>
    <rPh sb="0" eb="2">
      <t>シュッパツ</t>
    </rPh>
    <rPh sb="7" eb="9">
      <t>アンナイ</t>
    </rPh>
    <rPh sb="11" eb="13">
      <t>イチジ</t>
    </rPh>
    <rPh sb="13" eb="15">
      <t>カイサン</t>
    </rPh>
    <phoneticPr fontId="10"/>
  </si>
  <si>
    <t>発</t>
    <rPh sb="0" eb="1">
      <t>ハツ</t>
    </rPh>
    <phoneticPr fontId="7"/>
  </si>
  <si>
    <t>（PX393便）月火水木土</t>
    <rPh sb="6" eb="7">
      <t>ビン</t>
    </rPh>
    <phoneticPr fontId="10"/>
  </si>
  <si>
    <t>機　中</t>
    <rPh sb="0" eb="1">
      <t>キ</t>
    </rPh>
    <rPh sb="2" eb="3">
      <t>ナカ</t>
    </rPh>
    <phoneticPr fontId="10"/>
  </si>
  <si>
    <t>通訳ルディ合流</t>
    <rPh sb="0" eb="2">
      <t>ツウヤク</t>
    </rPh>
    <rPh sb="5" eb="7">
      <t>ゴウリュウ</t>
    </rPh>
    <phoneticPr fontId="10"/>
  </si>
  <si>
    <t>ポートモレスビー</t>
    <phoneticPr fontId="10"/>
  </si>
  <si>
    <t>車両：（終日）ミニバン×1台</t>
    <rPh sb="4" eb="6">
      <t>シュウジツ</t>
    </rPh>
    <phoneticPr fontId="10"/>
  </si>
  <si>
    <t>到着後、PNGジャパンへ</t>
    <rPh sb="0" eb="3">
      <t>トウチャクゴ</t>
    </rPh>
    <phoneticPr fontId="10"/>
  </si>
  <si>
    <t>生活費両替16万円相当のキナ</t>
    <rPh sb="0" eb="3">
      <t>セイカツヒ</t>
    </rPh>
    <rPh sb="3" eb="5">
      <t>リョウガエ</t>
    </rPh>
    <rPh sb="9" eb="11">
      <t>ソウトウ</t>
    </rPh>
    <phoneticPr fontId="10"/>
  </si>
  <si>
    <t>【在PNG日本国大使館表敬訪問】</t>
    <rPh sb="1" eb="2">
      <t>ザイ</t>
    </rPh>
    <rPh sb="5" eb="7">
      <t>ニホン</t>
    </rPh>
    <rPh sb="7" eb="8">
      <t>コク</t>
    </rPh>
    <rPh sb="8" eb="11">
      <t>タイシカン</t>
    </rPh>
    <rPh sb="11" eb="13">
      <t>ヒョウケイ</t>
    </rPh>
    <rPh sb="13" eb="15">
      <t>ホウモン</t>
    </rPh>
    <phoneticPr fontId="11"/>
  </si>
  <si>
    <t>　　　（送迎）荷物車×1台</t>
    <phoneticPr fontId="10"/>
  </si>
  <si>
    <t>休憩をしっかりとる</t>
    <rPh sb="0" eb="2">
      <t>キュウケイ</t>
    </rPh>
    <phoneticPr fontId="10"/>
  </si>
  <si>
    <t>仮払金受領USD25000相当のキナ</t>
    <rPh sb="0" eb="3">
      <t>カリバライキン</t>
    </rPh>
    <rPh sb="3" eb="5">
      <t>ジュリョウ</t>
    </rPh>
    <rPh sb="13" eb="15">
      <t>ソウトウ</t>
    </rPh>
    <phoneticPr fontId="10"/>
  </si>
  <si>
    <t>【PNG国立博物館表敬訪問】</t>
    <rPh sb="4" eb="6">
      <t>コクリツ</t>
    </rPh>
    <rPh sb="6" eb="9">
      <t>ハクブツカン</t>
    </rPh>
    <rPh sb="9" eb="11">
      <t>ヒョウケイ</t>
    </rPh>
    <rPh sb="11" eb="13">
      <t>ホウモン</t>
    </rPh>
    <phoneticPr fontId="3"/>
  </si>
  <si>
    <t>必要物品の買出し</t>
    <rPh sb="0" eb="4">
      <t>ヒツヨウブッピン</t>
    </rPh>
    <rPh sb="5" eb="7">
      <t>カイダ</t>
    </rPh>
    <phoneticPr fontId="10"/>
  </si>
  <si>
    <t>現地調査員から請求書を取得</t>
    <rPh sb="0" eb="2">
      <t>ゲンチ</t>
    </rPh>
    <rPh sb="2" eb="5">
      <t>チョウサイン</t>
    </rPh>
    <rPh sb="7" eb="10">
      <t>セイキュウショ</t>
    </rPh>
    <rPh sb="11" eb="13">
      <t>シュトク</t>
    </rPh>
    <phoneticPr fontId="10"/>
  </si>
  <si>
    <t>【現地調査員との打合せ】</t>
    <rPh sb="1" eb="6">
      <t>ゲンチチョウサイン</t>
    </rPh>
    <rPh sb="8" eb="10">
      <t>ウチアワ</t>
    </rPh>
    <phoneticPr fontId="11"/>
  </si>
  <si>
    <t>【調査用品の調達等】</t>
    <rPh sb="1" eb="3">
      <t>チョウサ</t>
    </rPh>
    <rPh sb="3" eb="5">
      <t>ヨウヒン</t>
    </rPh>
    <rPh sb="6" eb="8">
      <t>チョウタツ</t>
    </rPh>
    <rPh sb="8" eb="9">
      <t>トウ</t>
    </rPh>
    <phoneticPr fontId="11"/>
  </si>
  <si>
    <t>夕食買出し</t>
    <rPh sb="0" eb="2">
      <t>ユウショク</t>
    </rPh>
    <rPh sb="2" eb="4">
      <t>カイダ</t>
    </rPh>
    <phoneticPr fontId="10"/>
  </si>
  <si>
    <t>ポートモレスビー</t>
  </si>
  <si>
    <t>　　　</t>
    <phoneticPr fontId="10"/>
  </si>
  <si>
    <t>夕食自室</t>
    <rPh sb="0" eb="2">
      <t>ユウショク</t>
    </rPh>
    <rPh sb="2" eb="4">
      <t>ジシツ</t>
    </rPh>
    <phoneticPr fontId="10"/>
  </si>
  <si>
    <t>●POM</t>
    <phoneticPr fontId="10"/>
  </si>
  <si>
    <t>（PX250便）火木土</t>
    <rPh sb="8" eb="9">
      <t>カ</t>
    </rPh>
    <rPh sb="9" eb="10">
      <t>モク</t>
    </rPh>
    <rPh sb="10" eb="11">
      <t>ド</t>
    </rPh>
    <phoneticPr fontId="10"/>
  </si>
  <si>
    <t>※PX252便 月水金</t>
    <rPh sb="8" eb="9">
      <t>ゲツ</t>
    </rPh>
    <rPh sb="9" eb="10">
      <t>スイ</t>
    </rPh>
    <rPh sb="10" eb="11">
      <t>キン</t>
    </rPh>
    <phoneticPr fontId="10"/>
  </si>
  <si>
    <t>車両：（送迎）ミニバン×1台</t>
    <phoneticPr fontId="10"/>
  </si>
  <si>
    <t>朝食は弁当</t>
    <rPh sb="0" eb="2">
      <t>チョウショク</t>
    </rPh>
    <rPh sb="3" eb="5">
      <t>ベントウ</t>
    </rPh>
    <phoneticPr fontId="10"/>
  </si>
  <si>
    <t>ブカ</t>
    <phoneticPr fontId="10"/>
  </si>
  <si>
    <t>（車）</t>
    <phoneticPr fontId="10"/>
  </si>
  <si>
    <t>昼食は適宜</t>
    <rPh sb="0" eb="2">
      <t>チュウショク</t>
    </rPh>
    <rPh sb="3" eb="5">
      <t>テキギ</t>
    </rPh>
    <phoneticPr fontId="10"/>
  </si>
  <si>
    <t>【ブーゲンビル自治州政府表敬訪問】</t>
    <phoneticPr fontId="10"/>
  </si>
  <si>
    <t>●BUA</t>
    <phoneticPr fontId="10"/>
  </si>
  <si>
    <t>ブ　カ</t>
    <phoneticPr fontId="10"/>
  </si>
  <si>
    <t>泊</t>
    <rPh sb="0" eb="1">
      <t>ハク</t>
    </rPh>
    <phoneticPr fontId="10"/>
  </si>
  <si>
    <t>ソファノ島</t>
    <rPh sb="4" eb="5">
      <t>トウ</t>
    </rPh>
    <phoneticPr fontId="10"/>
  </si>
  <si>
    <t>【遺骨収集】</t>
    <rPh sb="1" eb="5">
      <t>イコツシュウシュウ</t>
    </rPh>
    <phoneticPr fontId="10"/>
  </si>
  <si>
    <t>新しい仮安置室の手配依頼</t>
    <rPh sb="0" eb="1">
      <t>アタラ</t>
    </rPh>
    <rPh sb="3" eb="7">
      <t>カリアンチシツ</t>
    </rPh>
    <rPh sb="8" eb="10">
      <t>テハイ</t>
    </rPh>
    <rPh sb="10" eb="12">
      <t>イライ</t>
    </rPh>
    <phoneticPr fontId="10"/>
  </si>
  <si>
    <t>【遺骨鑑定】</t>
    <rPh sb="1" eb="5">
      <t>イコツカンテイ</t>
    </rPh>
    <phoneticPr fontId="10"/>
  </si>
  <si>
    <t>ポール遺骨情報の確認</t>
    <rPh sb="3" eb="5">
      <t>イコツ</t>
    </rPh>
    <rPh sb="5" eb="7">
      <t>ジョウホウ</t>
    </rPh>
    <rPh sb="8" eb="10">
      <t>カクニン</t>
    </rPh>
    <phoneticPr fontId="10"/>
  </si>
  <si>
    <t>アラワ州政府へのコンタクト</t>
    <rPh sb="3" eb="6">
      <t>シュウセイフ</t>
    </rPh>
    <phoneticPr fontId="10"/>
  </si>
  <si>
    <t>（ボート・車）</t>
    <rPh sb="5" eb="6">
      <t>クルマ</t>
    </rPh>
    <phoneticPr fontId="10"/>
  </si>
  <si>
    <t>車両：（終日）4WD×3台</t>
    <rPh sb="4" eb="6">
      <t>シュウジツ</t>
    </rPh>
    <phoneticPr fontId="10"/>
  </si>
  <si>
    <t>ポール遺骨情報の確認（予備日）</t>
    <rPh sb="3" eb="5">
      <t>イコツ</t>
    </rPh>
    <rPh sb="5" eb="7">
      <t>ジョウホウ</t>
    </rPh>
    <rPh sb="8" eb="10">
      <t>カクニン</t>
    </rPh>
    <rPh sb="11" eb="14">
      <t>ヨビビ</t>
    </rPh>
    <phoneticPr fontId="10"/>
  </si>
  <si>
    <t>※博物館職員の業務はないよう配慮する</t>
    <rPh sb="1" eb="4">
      <t>ハクブツカン</t>
    </rPh>
    <rPh sb="4" eb="6">
      <t>ショクイン</t>
    </rPh>
    <rPh sb="7" eb="9">
      <t>ギョウム</t>
    </rPh>
    <rPh sb="14" eb="16">
      <t>ハイリョ</t>
    </rPh>
    <phoneticPr fontId="10"/>
  </si>
  <si>
    <t>アラワ</t>
    <phoneticPr fontId="10"/>
  </si>
  <si>
    <t>【アラワ地区行政府表敬訪問】</t>
    <rPh sb="4" eb="6">
      <t>チク</t>
    </rPh>
    <rPh sb="6" eb="9">
      <t>ギョウセイフ</t>
    </rPh>
    <rPh sb="9" eb="13">
      <t>ヒョウケイホウモン</t>
    </rPh>
    <phoneticPr fontId="10"/>
  </si>
  <si>
    <t>バングヌ経由、バナ、シワイ、ブインへ</t>
    <rPh sb="4" eb="6">
      <t>ケイユ</t>
    </rPh>
    <phoneticPr fontId="10"/>
  </si>
  <si>
    <t>シワイ地権者を訪問9又10日のアポ取得</t>
    <rPh sb="3" eb="6">
      <t>チケンシャ</t>
    </rPh>
    <rPh sb="7" eb="9">
      <t>ホウモン</t>
    </rPh>
    <rPh sb="10" eb="11">
      <t>マタ</t>
    </rPh>
    <rPh sb="13" eb="14">
      <t>ニチ</t>
    </rPh>
    <rPh sb="17" eb="19">
      <t>シュトク</t>
    </rPh>
    <phoneticPr fontId="10"/>
  </si>
  <si>
    <t>行政機関のアポ（デスモンド、グロリア）</t>
    <rPh sb="0" eb="4">
      <t>ギョウセイキカン</t>
    </rPh>
    <phoneticPr fontId="10"/>
  </si>
  <si>
    <t>S情報の確認</t>
    <rPh sb="1" eb="3">
      <t>ジョウホウ</t>
    </rPh>
    <rPh sb="4" eb="6">
      <t>カクニン</t>
    </rPh>
    <phoneticPr fontId="10"/>
  </si>
  <si>
    <t>（車）</t>
    <rPh sb="1" eb="2">
      <t>クルマ</t>
    </rPh>
    <phoneticPr fontId="10"/>
  </si>
  <si>
    <t>シワイ地権者たちと協議</t>
    <rPh sb="3" eb="6">
      <t>チケンシャ</t>
    </rPh>
    <rPh sb="9" eb="11">
      <t>キョウギ</t>
    </rPh>
    <phoneticPr fontId="10"/>
  </si>
  <si>
    <t>ブイン</t>
    <phoneticPr fontId="10"/>
  </si>
  <si>
    <t>【ブイン地区行政府表敬訪問】</t>
    <rPh sb="4" eb="6">
      <t>チク</t>
    </rPh>
    <rPh sb="6" eb="9">
      <t>ギョウセイフ</t>
    </rPh>
    <rPh sb="9" eb="13">
      <t>ヒョウケイホウモン</t>
    </rPh>
    <phoneticPr fontId="10"/>
  </si>
  <si>
    <t>スレターズノールの確認</t>
    <rPh sb="9" eb="11">
      <t>カクニン</t>
    </rPh>
    <phoneticPr fontId="10"/>
  </si>
  <si>
    <t>カスタム実施</t>
    <rPh sb="4" eb="6">
      <t>ジッシ</t>
    </rPh>
    <phoneticPr fontId="10"/>
  </si>
  <si>
    <t>シワイ地権者たちと協議（予備日）</t>
    <rPh sb="3" eb="6">
      <t>チケンシャ</t>
    </rPh>
    <rPh sb="9" eb="11">
      <t>キョウギ</t>
    </rPh>
    <rPh sb="12" eb="15">
      <t>ヨビビ</t>
    </rPh>
    <phoneticPr fontId="10"/>
  </si>
  <si>
    <t>ヌマヌマ行政機関の訪問（できれば）</t>
    <rPh sb="4" eb="6">
      <t>ギョウセイ</t>
    </rPh>
    <rPh sb="6" eb="8">
      <t>キカン</t>
    </rPh>
    <rPh sb="9" eb="11">
      <t>ホウモン</t>
    </rPh>
    <phoneticPr fontId="10"/>
  </si>
  <si>
    <t>仮払金金種報告</t>
    <rPh sb="0" eb="3">
      <t>カリバライキン</t>
    </rPh>
    <rPh sb="3" eb="5">
      <t>キンシュ</t>
    </rPh>
    <rPh sb="5" eb="7">
      <t>ホウコク</t>
    </rPh>
    <phoneticPr fontId="10"/>
  </si>
  <si>
    <t>【遺骨収集】</t>
    <phoneticPr fontId="10"/>
  </si>
  <si>
    <t>【遺骨鑑定】</t>
    <phoneticPr fontId="10"/>
  </si>
  <si>
    <t>アラワ</t>
  </si>
  <si>
    <t>ブカ</t>
  </si>
  <si>
    <t>現地調査員の精算</t>
    <phoneticPr fontId="10"/>
  </si>
  <si>
    <t>【現地追悼式】</t>
    <rPh sb="1" eb="6">
      <t>ゲンチツイトウシキ</t>
    </rPh>
    <phoneticPr fontId="10"/>
  </si>
  <si>
    <t>PNGジャパンへ11時30分頃訪問し両替</t>
    <rPh sb="10" eb="11">
      <t>ジ</t>
    </rPh>
    <rPh sb="13" eb="14">
      <t>フン</t>
    </rPh>
    <rPh sb="14" eb="15">
      <t>ゴロ</t>
    </rPh>
    <rPh sb="15" eb="17">
      <t>ホウモン</t>
    </rPh>
    <phoneticPr fontId="10"/>
  </si>
  <si>
    <t>ブカ</t>
    <phoneticPr fontId="3"/>
  </si>
  <si>
    <t>発</t>
    <rPh sb="0" eb="1">
      <t>ハツ</t>
    </rPh>
    <phoneticPr fontId="3"/>
  </si>
  <si>
    <t>（PX253便）火木土</t>
    <rPh sb="8" eb="9">
      <t>カ</t>
    </rPh>
    <rPh sb="9" eb="10">
      <t>モク</t>
    </rPh>
    <rPh sb="10" eb="11">
      <t>ド</t>
    </rPh>
    <phoneticPr fontId="10"/>
  </si>
  <si>
    <t>（PX251便）月水金</t>
    <rPh sb="3" eb="4">
      <t>タ</t>
    </rPh>
    <phoneticPr fontId="10"/>
  </si>
  <si>
    <t>車両：（送迎）ミニバン×1台</t>
    <rPh sb="4" eb="6">
      <t>ソウゲイ</t>
    </rPh>
    <phoneticPr fontId="10"/>
  </si>
  <si>
    <t>着</t>
    <rPh sb="0" eb="1">
      <t>チャク</t>
    </rPh>
    <phoneticPr fontId="3"/>
  </si>
  <si>
    <t>【PNG国立博物館にて遺骨持出許可証の受領】</t>
    <rPh sb="4" eb="6">
      <t>コクリツ</t>
    </rPh>
    <rPh sb="6" eb="9">
      <t>ハクブツカン</t>
    </rPh>
    <rPh sb="11" eb="13">
      <t>イコツ</t>
    </rPh>
    <rPh sb="13" eb="15">
      <t>モチダシ</t>
    </rPh>
    <rPh sb="15" eb="18">
      <t>キョカショウ</t>
    </rPh>
    <rPh sb="19" eb="21">
      <t>ジュリョウ</t>
    </rPh>
    <phoneticPr fontId="10"/>
  </si>
  <si>
    <t>【焼骨式】</t>
    <rPh sb="1" eb="4">
      <t>ショウコツシキ</t>
    </rPh>
    <phoneticPr fontId="10"/>
  </si>
  <si>
    <t>　　　（終日）荷物車×1台</t>
    <rPh sb="4" eb="6">
      <t>シュウジツ</t>
    </rPh>
    <phoneticPr fontId="10"/>
  </si>
  <si>
    <t>【在PNG日本国大使館にて送還検体の封印、検体以外の遺骨仮安置】</t>
    <phoneticPr fontId="10"/>
  </si>
  <si>
    <t>（PX392便）月火水木土</t>
    <rPh sb="6" eb="7">
      <t>ビン</t>
    </rPh>
    <rPh sb="9" eb="10">
      <t>カ</t>
    </rPh>
    <rPh sb="11" eb="12">
      <t>モク</t>
    </rPh>
    <rPh sb="12" eb="13">
      <t>ド</t>
    </rPh>
    <phoneticPr fontId="10"/>
  </si>
  <si>
    <t>●SIN</t>
    <phoneticPr fontId="10"/>
  </si>
  <si>
    <t>車両：（送迎）ミニバス×1台</t>
    <rPh sb="4" eb="6">
      <t>ソウゲイ</t>
    </rPh>
    <phoneticPr fontId="10"/>
  </si>
  <si>
    <t xml:space="preserve">  (JL712便) 毎日</t>
    <rPh sb="8" eb="9">
      <t>ビン</t>
    </rPh>
    <rPh sb="11" eb="13">
      <t>マイニチ</t>
    </rPh>
    <phoneticPr fontId="10"/>
  </si>
  <si>
    <t>成田</t>
    <rPh sb="0" eb="2">
      <t>ナリタ</t>
    </rPh>
    <phoneticPr fontId="10"/>
  </si>
  <si>
    <t>以下の宿泊及び車両の手配は不要</t>
    <rPh sb="0" eb="2">
      <t>イカ</t>
    </rPh>
    <rPh sb="3" eb="6">
      <t>シュクハクオヨ</t>
    </rPh>
    <rPh sb="7" eb="9">
      <t>シャリョウ</t>
    </rPh>
    <rPh sb="10" eb="12">
      <t>テハイ</t>
    </rPh>
    <rPh sb="13" eb="15">
      <t>フヨウ</t>
    </rPh>
    <phoneticPr fontId="10"/>
  </si>
  <si>
    <t>都内</t>
    <rPh sb="0" eb="2">
      <t>トナイ</t>
    </rPh>
    <phoneticPr fontId="10"/>
  </si>
  <si>
    <t>【遺骨引渡式】</t>
    <rPh sb="1" eb="3">
      <t>イコツ</t>
    </rPh>
    <rPh sb="3" eb="6">
      <t>ヒキワタシシキ</t>
    </rPh>
    <phoneticPr fontId="10"/>
  </si>
  <si>
    <t>【解団式】</t>
    <rPh sb="3" eb="4">
      <t>シキ</t>
    </rPh>
    <phoneticPr fontId="10"/>
  </si>
  <si>
    <t>※　日程は、現地事情等により変更することがある。</t>
    <rPh sb="2" eb="4">
      <t>ニッテイ</t>
    </rPh>
    <rPh sb="6" eb="8">
      <t>ゲンチ</t>
    </rPh>
    <rPh sb="8" eb="11">
      <t>ジジョウナド</t>
    </rPh>
    <rPh sb="14" eb="16">
      <t>ヘンコウ</t>
    </rPh>
    <phoneticPr fontId="7"/>
  </si>
  <si>
    <t>フェリー:ブカ⇒ココパウ×3艘</t>
    <rPh sb="14" eb="15">
      <t>ソウ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</si>
</sst>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h:mm;@"/>
    <numFmt numFmtId="177" formatCode="aaa"/>
    <numFmt numFmtId="178" formatCode="m&quot;月&quot;d&quot;日&quot;;@"/>
    <numFmt numFmtId="179" formatCode="hh:mm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18"/>
      <name val="メイリオ"/>
      <family val="3"/>
      <charset val="128"/>
    </font>
    <font>
      <i/>
      <sz val="6"/>
      <name val="Verdana"/>
      <family val="2"/>
    </font>
    <font>
      <b/>
      <sz val="14"/>
      <name val="メイリオ"/>
      <family val="3"/>
      <charset val="128"/>
    </font>
    <font>
      <b/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strike/>
      <sz val="11"/>
      <name val="メイリオ"/>
      <family val="3"/>
      <charset val="128"/>
    </font>
    <font>
      <sz val="11"/>
      <name val="Meiryo UI"/>
      <family val="3"/>
      <charset val="128"/>
    </font>
    <font>
      <sz val="8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20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 vertical="center" shrinkToFit="1"/>
    </xf>
    <xf numFmtId="56" fontId="5" fillId="0" borderId="0" xfId="1" applyNumberFormat="1" applyFont="1" applyAlignment="1">
      <alignment horizontal="left" vertical="center"/>
    </xf>
    <xf numFmtId="49" fontId="6" fillId="0" borderId="0" xfId="1" applyNumberFormat="1" applyFont="1" applyAlignment="1">
      <alignment horizontal="left" vertical="center"/>
    </xf>
    <xf numFmtId="49" fontId="6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49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distributed" vertical="distributed"/>
    </xf>
    <xf numFmtId="0" fontId="8" fillId="0" borderId="0" xfId="1" applyFont="1" applyAlignment="1">
      <alignment horizontal="left" vertical="center" shrinkToFit="1"/>
    </xf>
    <xf numFmtId="49" fontId="8" fillId="0" borderId="0" xfId="1" applyNumberFormat="1" applyFont="1" applyAlignment="1">
      <alignment horizontal="left" vertical="center"/>
    </xf>
    <xf numFmtId="0" fontId="9" fillId="3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/>
    </xf>
    <xf numFmtId="176" fontId="9" fillId="2" borderId="11" xfId="1" applyNumberFormat="1" applyFont="1" applyFill="1" applyBorder="1" applyAlignment="1">
      <alignment horizontal="center" vertical="center"/>
    </xf>
    <xf numFmtId="0" fontId="9" fillId="3" borderId="18" xfId="1" applyFont="1" applyFill="1" applyBorder="1" applyAlignment="1">
      <alignment horizontal="left" vertical="center"/>
    </xf>
    <xf numFmtId="0" fontId="9" fillId="3" borderId="19" xfId="1" applyFont="1" applyFill="1" applyBorder="1" applyAlignment="1">
      <alignment horizontal="left" vertical="center"/>
    </xf>
    <xf numFmtId="1" fontId="2" fillId="0" borderId="20" xfId="1" applyNumberFormat="1" applyFont="1" applyBorder="1" applyAlignment="1">
      <alignment horizontal="center" vertical="center"/>
    </xf>
    <xf numFmtId="178" fontId="2" fillId="0" borderId="21" xfId="1" applyNumberFormat="1" applyFont="1" applyBorder="1" applyAlignment="1">
      <alignment horizontal="center" vertical="center"/>
    </xf>
    <xf numFmtId="177" fontId="2" fillId="0" borderId="21" xfId="1" applyNumberFormat="1" applyFont="1" applyBorder="1" applyAlignment="1">
      <alignment horizontal="center" vertical="center"/>
    </xf>
    <xf numFmtId="176" fontId="2" fillId="0" borderId="22" xfId="1" applyNumberFormat="1" applyFont="1" applyBorder="1" applyAlignment="1">
      <alignment horizontal="center" vertical="center"/>
    </xf>
    <xf numFmtId="0" fontId="2" fillId="0" borderId="23" xfId="1" applyFont="1" applyBorder="1" applyAlignment="1">
      <alignment horizontal="distributed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2" applyFont="1">
      <alignment vertical="center"/>
    </xf>
    <xf numFmtId="0" fontId="2" fillId="0" borderId="0" xfId="1" applyFont="1" applyAlignment="1">
      <alignment horizontal="distributed" vertical="distributed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 applyAlignment="1">
      <alignment horizontal="left" vertical="center" shrinkToFit="1"/>
    </xf>
    <xf numFmtId="0" fontId="2" fillId="4" borderId="26" xfId="1" applyFont="1" applyFill="1" applyBorder="1" applyAlignment="1">
      <alignment horizontal="left" vertical="center"/>
    </xf>
    <xf numFmtId="179" fontId="2" fillId="0" borderId="25" xfId="0" applyNumberFormat="1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distributed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7" xfId="1" applyFont="1" applyBorder="1" applyAlignment="1">
      <alignment horizontal="left" vertical="center" shrinkToFit="1"/>
    </xf>
    <xf numFmtId="1" fontId="2" fillId="0" borderId="28" xfId="1" applyNumberFormat="1" applyFont="1" applyBorder="1" applyAlignment="1">
      <alignment horizontal="center" vertical="center"/>
    </xf>
    <xf numFmtId="178" fontId="2" fillId="0" borderId="29" xfId="1" applyNumberFormat="1" applyFont="1" applyBorder="1" applyAlignment="1">
      <alignment horizontal="center" vertical="center"/>
    </xf>
    <xf numFmtId="177" fontId="2" fillId="0" borderId="29" xfId="1" applyNumberFormat="1" applyFont="1" applyBorder="1" applyAlignment="1">
      <alignment horizontal="center" vertical="center"/>
    </xf>
    <xf numFmtId="176" fontId="2" fillId="0" borderId="30" xfId="1" applyNumberFormat="1" applyFont="1" applyBorder="1" applyAlignment="1">
      <alignment horizontal="center" vertical="center"/>
    </xf>
    <xf numFmtId="0" fontId="2" fillId="0" borderId="29" xfId="1" applyFont="1" applyBorder="1" applyAlignment="1">
      <alignment horizontal="distributed" vertical="center"/>
    </xf>
    <xf numFmtId="0" fontId="2" fillId="0" borderId="31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2" xfId="1" applyFont="1" applyBorder="1" applyAlignment="1">
      <alignment horizontal="left" vertical="center"/>
    </xf>
    <xf numFmtId="0" fontId="2" fillId="0" borderId="32" xfId="1" applyFont="1" applyBorder="1" applyAlignment="1">
      <alignment horizontal="center" vertical="center"/>
    </xf>
    <xf numFmtId="176" fontId="2" fillId="0" borderId="32" xfId="1" applyNumberFormat="1" applyFont="1" applyBorder="1" applyAlignment="1">
      <alignment horizontal="center" vertical="center"/>
    </xf>
    <xf numFmtId="0" fontId="2" fillId="0" borderId="33" xfId="1" applyFont="1" applyBorder="1" applyAlignment="1">
      <alignment horizontal="distributed" vertical="center"/>
    </xf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left" vertical="center" shrinkToFit="1"/>
    </xf>
    <xf numFmtId="0" fontId="2" fillId="4" borderId="36" xfId="1" applyFont="1" applyFill="1" applyBorder="1" applyAlignment="1">
      <alignment horizontal="left" vertical="center"/>
    </xf>
    <xf numFmtId="1" fontId="2" fillId="0" borderId="37" xfId="1" applyNumberFormat="1" applyFont="1" applyBorder="1" applyAlignment="1">
      <alignment horizontal="center" vertical="center"/>
    </xf>
    <xf numFmtId="178" fontId="2" fillId="0" borderId="38" xfId="1" applyNumberFormat="1" applyFont="1" applyBorder="1" applyAlignment="1">
      <alignment horizontal="center" vertical="center"/>
    </xf>
    <xf numFmtId="177" fontId="2" fillId="0" borderId="38" xfId="1" applyNumberFormat="1" applyFont="1" applyBorder="1" applyAlignment="1">
      <alignment horizontal="center" vertical="center"/>
    </xf>
    <xf numFmtId="176" fontId="2" fillId="0" borderId="39" xfId="1" applyNumberFormat="1" applyFont="1" applyBorder="1" applyAlignment="1">
      <alignment horizontal="center" vertical="center"/>
    </xf>
    <xf numFmtId="20" fontId="2" fillId="0" borderId="38" xfId="1" applyNumberFormat="1" applyFont="1" applyBorder="1" applyAlignment="1">
      <alignment horizontal="distributed" vertical="center"/>
    </xf>
    <xf numFmtId="0" fontId="2" fillId="0" borderId="40" xfId="1" applyFont="1" applyBorder="1" applyAlignment="1">
      <alignment horizontal="center" vertical="center"/>
    </xf>
    <xf numFmtId="0" fontId="2" fillId="0" borderId="41" xfId="1" applyFont="1" applyBorder="1" applyAlignment="1">
      <alignment horizontal="left" vertical="center"/>
    </xf>
    <xf numFmtId="0" fontId="2" fillId="0" borderId="41" xfId="1" applyFont="1" applyBorder="1" applyAlignment="1">
      <alignment horizontal="center" vertical="center"/>
    </xf>
    <xf numFmtId="0" fontId="2" fillId="0" borderId="41" xfId="1" applyFont="1" applyBorder="1" applyAlignment="1">
      <alignment vertical="center"/>
    </xf>
    <xf numFmtId="0" fontId="2" fillId="0" borderId="41" xfId="1" applyFont="1" applyBorder="1" applyAlignment="1">
      <alignment horizontal="distributed" vertical="distributed"/>
    </xf>
    <xf numFmtId="0" fontId="2" fillId="0" borderId="7" xfId="1" applyFont="1" applyBorder="1" applyAlignment="1">
      <alignment horizontal="left" vertical="center" shrinkToFit="1"/>
    </xf>
    <xf numFmtId="176" fontId="2" fillId="0" borderId="25" xfId="1" applyNumberFormat="1" applyFont="1" applyBorder="1" applyAlignment="1">
      <alignment horizontal="center" vertical="center"/>
    </xf>
    <xf numFmtId="20" fontId="2" fillId="0" borderId="21" xfId="1" applyNumberFormat="1" applyFont="1" applyBorder="1" applyAlignment="1">
      <alignment horizontal="distributed" vertical="distributed" shrinkToFit="1"/>
    </xf>
    <xf numFmtId="20" fontId="2" fillId="0" borderId="0" xfId="1" applyNumberFormat="1" applyFont="1" applyAlignment="1">
      <alignment horizontal="center" vertical="center" shrinkToFit="1"/>
    </xf>
    <xf numFmtId="20" fontId="2" fillId="0" borderId="21" xfId="1" applyNumberFormat="1" applyFont="1" applyBorder="1" applyAlignment="1">
      <alignment vertical="center" shrinkToFit="1"/>
    </xf>
    <xf numFmtId="20" fontId="2" fillId="0" borderId="29" xfId="1" applyNumberFormat="1" applyFont="1" applyBorder="1" applyAlignment="1">
      <alignment horizontal="distributed" vertical="center" shrinkToFit="1"/>
    </xf>
    <xf numFmtId="176" fontId="2" fillId="0" borderId="21" xfId="1" applyNumberFormat="1" applyFont="1" applyBorder="1" applyAlignment="1">
      <alignment horizontal="center" vertical="center"/>
    </xf>
    <xf numFmtId="20" fontId="2" fillId="0" borderId="21" xfId="1" applyNumberFormat="1" applyFont="1" applyBorder="1" applyAlignment="1">
      <alignment horizontal="distributed" vertical="center" shrinkToFit="1"/>
    </xf>
    <xf numFmtId="20" fontId="2" fillId="0" borderId="24" xfId="1" applyNumberFormat="1" applyFont="1" applyBorder="1" applyAlignment="1">
      <alignment horizontal="center" vertical="center"/>
    </xf>
    <xf numFmtId="176" fontId="2" fillId="0" borderId="41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20" fontId="2" fillId="0" borderId="21" xfId="1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vertical="center"/>
    </xf>
    <xf numFmtId="0" fontId="2" fillId="0" borderId="20" xfId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2" fillId="0" borderId="21" xfId="1" applyFont="1" applyBorder="1" applyAlignment="1">
      <alignment horizontal="center" vertical="center"/>
    </xf>
    <xf numFmtId="0" fontId="2" fillId="0" borderId="0" xfId="1" applyFont="1" applyAlignment="1">
      <alignment vertical="top" wrapText="1"/>
    </xf>
    <xf numFmtId="0" fontId="2" fillId="0" borderId="17" xfId="1" applyFont="1" applyBorder="1" applyAlignment="1">
      <alignment vertical="center" shrinkToFit="1"/>
    </xf>
    <xf numFmtId="0" fontId="2" fillId="0" borderId="21" xfId="1" applyFont="1" applyBorder="1" applyAlignment="1">
      <alignment horizontal="center" vertical="center" shrinkToFit="1"/>
    </xf>
    <xf numFmtId="0" fontId="2" fillId="0" borderId="0" xfId="1" applyFont="1" applyAlignment="1">
      <alignment vertical="top"/>
    </xf>
    <xf numFmtId="49" fontId="2" fillId="0" borderId="0" xfId="0" applyNumberFormat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176" fontId="2" fillId="0" borderId="29" xfId="1" applyNumberFormat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2" xfId="1" applyFont="1" applyBorder="1" applyAlignment="1">
      <alignment vertical="center"/>
    </xf>
    <xf numFmtId="0" fontId="2" fillId="0" borderId="32" xfId="1" applyFont="1" applyBorder="1" applyAlignment="1">
      <alignment horizontal="distributed" vertical="center" wrapText="1"/>
    </xf>
    <xf numFmtId="0" fontId="2" fillId="0" borderId="33" xfId="1" applyFont="1" applyBorder="1" applyAlignment="1">
      <alignment horizontal="distributed" vertical="distributed"/>
    </xf>
    <xf numFmtId="20" fontId="2" fillId="0" borderId="41" xfId="1" applyNumberFormat="1" applyFont="1" applyBorder="1" applyAlignment="1">
      <alignment vertical="center" shrinkToFit="1"/>
    </xf>
    <xf numFmtId="0" fontId="2" fillId="0" borderId="17" xfId="1" applyFont="1" applyBorder="1" applyAlignment="1">
      <alignment horizontal="left" vertical="center"/>
    </xf>
    <xf numFmtId="0" fontId="2" fillId="0" borderId="7" xfId="1" applyFont="1" applyBorder="1" applyAlignment="1">
      <alignment vertical="center"/>
    </xf>
    <xf numFmtId="20" fontId="2" fillId="0" borderId="0" xfId="1" applyNumberFormat="1" applyFont="1" applyAlignment="1">
      <alignment vertical="center" shrinkToFit="1"/>
    </xf>
    <xf numFmtId="0" fontId="2" fillId="0" borderId="0" xfId="1" applyFont="1" applyAlignment="1">
      <alignment horizontal="distributed" vertical="distributed" shrinkToFit="1"/>
    </xf>
    <xf numFmtId="0" fontId="2" fillId="0" borderId="26" xfId="1" applyFont="1" applyBorder="1" applyAlignment="1">
      <alignment vertical="center" shrinkToFit="1"/>
    </xf>
    <xf numFmtId="0" fontId="2" fillId="4" borderId="26" xfId="1" applyFont="1" applyFill="1" applyBorder="1" applyAlignment="1">
      <alignment horizontal="left" vertical="center" shrinkToFit="1"/>
    </xf>
    <xf numFmtId="20" fontId="2" fillId="0" borderId="0" xfId="1" applyNumberFormat="1" applyFont="1" applyAlignment="1">
      <alignment horizontal="distributed" vertical="distributed" shrinkToFit="1"/>
    </xf>
    <xf numFmtId="0" fontId="2" fillId="0" borderId="0" xfId="1" applyFont="1" applyAlignment="1">
      <alignment horizontal="distributed" vertical="top" wrapText="1"/>
    </xf>
    <xf numFmtId="0" fontId="2" fillId="0" borderId="26" xfId="1" applyFont="1" applyBorder="1" applyAlignment="1">
      <alignment vertical="top" wrapText="1"/>
    </xf>
    <xf numFmtId="20" fontId="2" fillId="0" borderId="25" xfId="1" applyNumberFormat="1" applyFont="1" applyBorder="1" applyAlignment="1">
      <alignment horizontal="distributed" vertical="distributed" shrinkToFit="1"/>
    </xf>
    <xf numFmtId="0" fontId="2" fillId="0" borderId="0" xfId="1" applyFont="1" applyAlignment="1">
      <alignment horizontal="left" vertical="top"/>
    </xf>
    <xf numFmtId="0" fontId="2" fillId="0" borderId="30" xfId="1" applyFont="1" applyBorder="1" applyAlignment="1">
      <alignment vertical="center"/>
    </xf>
    <xf numFmtId="0" fontId="2" fillId="0" borderId="32" xfId="1" applyFont="1" applyBorder="1" applyAlignment="1">
      <alignment horizontal="distributed" vertical="center" shrinkToFit="1"/>
    </xf>
    <xf numFmtId="20" fontId="2" fillId="0" borderId="33" xfId="1" applyNumberFormat="1" applyFont="1" applyBorder="1" applyAlignment="1">
      <alignment horizontal="distributed" vertical="distributed" shrinkToFit="1"/>
    </xf>
    <xf numFmtId="0" fontId="2" fillId="0" borderId="35" xfId="1" applyFont="1" applyBorder="1" applyAlignment="1">
      <alignment vertical="center" shrinkToFit="1"/>
    </xf>
    <xf numFmtId="20" fontId="2" fillId="0" borderId="38" xfId="1" applyNumberFormat="1" applyFont="1" applyBorder="1" applyAlignment="1">
      <alignment vertical="center" shrinkToFit="1"/>
    </xf>
    <xf numFmtId="0" fontId="2" fillId="0" borderId="39" xfId="1" applyFont="1" applyBorder="1" applyAlignment="1">
      <alignment horizontal="left" vertical="center"/>
    </xf>
    <xf numFmtId="20" fontId="2" fillId="0" borderId="41" xfId="1" applyNumberFormat="1" applyFont="1" applyBorder="1" applyAlignment="1">
      <alignment horizontal="distributed" vertical="center" shrinkToFit="1"/>
    </xf>
    <xf numFmtId="20" fontId="2" fillId="0" borderId="41" xfId="1" applyNumberFormat="1" applyFont="1" applyBorder="1" applyAlignment="1">
      <alignment horizontal="center" vertical="center"/>
    </xf>
    <xf numFmtId="0" fontId="2" fillId="0" borderId="41" xfId="1" applyFont="1" applyBorder="1" applyAlignment="1">
      <alignment horizontal="distributed" vertical="distributed" shrinkToFit="1"/>
    </xf>
    <xf numFmtId="0" fontId="2" fillId="0" borderId="8" xfId="1" applyFont="1" applyBorder="1" applyAlignment="1">
      <alignment vertical="center" shrinkToFit="1"/>
    </xf>
    <xf numFmtId="20" fontId="2" fillId="0" borderId="21" xfId="1" applyNumberFormat="1" applyFont="1" applyBorder="1" applyAlignment="1">
      <alignment horizontal="center" vertical="center"/>
    </xf>
    <xf numFmtId="20" fontId="2" fillId="0" borderId="0" xfId="1" applyNumberFormat="1" applyFont="1" applyAlignment="1">
      <alignment horizontal="distributed" vertical="center" shrinkToFit="1"/>
    </xf>
    <xf numFmtId="20" fontId="2" fillId="0" borderId="0" xfId="1" applyNumberFormat="1" applyFont="1" applyAlignment="1">
      <alignment horizontal="center" vertical="center"/>
    </xf>
    <xf numFmtId="20" fontId="2" fillId="0" borderId="32" xfId="1" applyNumberFormat="1" applyFont="1" applyBorder="1" applyAlignment="1">
      <alignment horizontal="distributed" vertical="distributed" shrinkToFit="1"/>
    </xf>
    <xf numFmtId="178" fontId="2" fillId="0" borderId="24" xfId="1" applyNumberFormat="1" applyFont="1" applyBorder="1" applyAlignment="1">
      <alignment horizontal="center" vertical="center"/>
    </xf>
    <xf numFmtId="177" fontId="2" fillId="0" borderId="24" xfId="1" applyNumberFormat="1" applyFont="1" applyBorder="1" applyAlignment="1">
      <alignment horizontal="center" vertical="center"/>
    </xf>
    <xf numFmtId="0" fontId="2" fillId="4" borderId="8" xfId="1" applyFont="1" applyFill="1" applyBorder="1" applyAlignment="1">
      <alignment horizontal="left" vertical="center" shrinkToFit="1"/>
    </xf>
    <xf numFmtId="178" fontId="2" fillId="0" borderId="31" xfId="1" applyNumberFormat="1" applyFont="1" applyBorder="1" applyAlignment="1">
      <alignment horizontal="center" vertical="center"/>
    </xf>
    <xf numFmtId="177" fontId="2" fillId="0" borderId="31" xfId="1" applyNumberFormat="1" applyFont="1" applyBorder="1" applyAlignment="1">
      <alignment horizontal="center" vertical="center"/>
    </xf>
    <xf numFmtId="0" fontId="2" fillId="0" borderId="32" xfId="1" applyFont="1" applyBorder="1" applyAlignment="1">
      <alignment vertical="top" wrapText="1"/>
    </xf>
    <xf numFmtId="20" fontId="2" fillId="0" borderId="32" xfId="1" applyNumberFormat="1" applyFont="1" applyBorder="1" applyAlignment="1">
      <alignment horizontal="distributed" vertical="center" shrinkToFit="1"/>
    </xf>
    <xf numFmtId="0" fontId="2" fillId="4" borderId="35" xfId="1" applyFont="1" applyFill="1" applyBorder="1" applyAlignment="1">
      <alignment horizontal="left" vertical="center"/>
    </xf>
    <xf numFmtId="178" fontId="2" fillId="0" borderId="40" xfId="1" applyNumberFormat="1" applyFont="1" applyBorder="1" applyAlignment="1">
      <alignment horizontal="center" vertical="center"/>
    </xf>
    <xf numFmtId="177" fontId="2" fillId="0" borderId="40" xfId="1" applyNumberFormat="1" applyFont="1" applyBorder="1" applyAlignment="1">
      <alignment horizontal="center" vertical="center"/>
    </xf>
    <xf numFmtId="176" fontId="2" fillId="0" borderId="38" xfId="1" applyNumberFormat="1" applyFont="1" applyBorder="1" applyAlignment="1">
      <alignment horizontal="center" vertical="center"/>
    </xf>
    <xf numFmtId="0" fontId="2" fillId="0" borderId="0" xfId="1" applyFont="1" applyAlignment="1">
      <alignment horizontal="distributed" vertical="center"/>
    </xf>
    <xf numFmtId="0" fontId="2" fillId="0" borderId="26" xfId="1" applyFont="1" applyBorder="1" applyAlignment="1">
      <alignment vertical="top"/>
    </xf>
    <xf numFmtId="0" fontId="2" fillId="0" borderId="17" xfId="1" applyFont="1" applyBorder="1" applyAlignment="1">
      <alignment vertical="center"/>
    </xf>
    <xf numFmtId="0" fontId="2" fillId="0" borderId="0" xfId="1" applyFont="1" applyAlignment="1">
      <alignment horizontal="distributed" vertical="center" shrinkToFit="1"/>
    </xf>
    <xf numFmtId="0" fontId="2" fillId="0" borderId="41" xfId="1" applyFont="1" applyBorder="1" applyAlignment="1">
      <alignment horizontal="left" vertical="top" wrapText="1"/>
    </xf>
    <xf numFmtId="0" fontId="2" fillId="0" borderId="25" xfId="1" applyFont="1" applyBorder="1" applyAlignment="1">
      <alignment vertical="center"/>
    </xf>
    <xf numFmtId="0" fontId="2" fillId="0" borderId="32" xfId="1" applyFont="1" applyBorder="1" applyAlignment="1">
      <alignment vertical="top"/>
    </xf>
    <xf numFmtId="20" fontId="2" fillId="0" borderId="32" xfId="1" applyNumberFormat="1" applyFont="1" applyBorder="1" applyAlignment="1">
      <alignment horizontal="center" vertical="center"/>
    </xf>
    <xf numFmtId="0" fontId="2" fillId="0" borderId="31" xfId="1" applyFont="1" applyBorder="1" applyAlignment="1">
      <alignment vertical="center"/>
    </xf>
    <xf numFmtId="20" fontId="2" fillId="0" borderId="39" xfId="1" applyNumberFormat="1" applyFont="1" applyBorder="1" applyAlignment="1">
      <alignment horizontal="distributed" vertical="center" shrinkToFit="1"/>
    </xf>
    <xf numFmtId="20" fontId="2" fillId="0" borderId="38" xfId="1" applyNumberFormat="1" applyFont="1" applyBorder="1" applyAlignment="1">
      <alignment horizontal="center" vertical="center"/>
    </xf>
    <xf numFmtId="0" fontId="2" fillId="0" borderId="0" xfId="1" applyFont="1" applyAlignment="1">
      <alignment horizontal="distributed" vertical="justify"/>
    </xf>
    <xf numFmtId="20" fontId="2" fillId="0" borderId="25" xfId="1" applyNumberFormat="1" applyFont="1" applyBorder="1" applyAlignment="1">
      <alignment horizontal="distributed" vertical="center" shrinkToFit="1"/>
    </xf>
    <xf numFmtId="0" fontId="2" fillId="0" borderId="0" xfId="1" applyFont="1" applyAlignment="1">
      <alignment horizontal="left" vertical="top" wrapText="1"/>
    </xf>
    <xf numFmtId="0" fontId="2" fillId="0" borderId="26" xfId="1" applyFont="1" applyBorder="1" applyAlignment="1">
      <alignment horizontal="left" vertical="top" wrapText="1"/>
    </xf>
    <xf numFmtId="0" fontId="2" fillId="0" borderId="36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39" xfId="1" applyFont="1" applyBorder="1" applyAlignment="1">
      <alignment vertical="center"/>
    </xf>
    <xf numFmtId="0" fontId="2" fillId="0" borderId="41" xfId="1" applyFont="1" applyBorder="1" applyAlignment="1">
      <alignment vertical="top" wrapText="1"/>
    </xf>
    <xf numFmtId="20" fontId="2" fillId="0" borderId="41" xfId="1" applyNumberFormat="1" applyFont="1" applyBorder="1" applyAlignment="1">
      <alignment horizontal="distributed" vertical="distributed" shrinkToFit="1"/>
    </xf>
    <xf numFmtId="0" fontId="2" fillId="0" borderId="41" xfId="1" applyFont="1" applyBorder="1" applyAlignment="1">
      <alignment horizontal="distributed" vertical="center" shrinkToFit="1"/>
    </xf>
    <xf numFmtId="20" fontId="2" fillId="0" borderId="29" xfId="1" applyNumberFormat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top" wrapText="1"/>
    </xf>
    <xf numFmtId="0" fontId="2" fillId="0" borderId="41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20" fontId="2" fillId="0" borderId="30" xfId="1" applyNumberFormat="1" applyFont="1" applyBorder="1" applyAlignment="1">
      <alignment horizontal="distributed" vertical="center" shrinkToFit="1"/>
    </xf>
    <xf numFmtId="0" fontId="2" fillId="4" borderId="8" xfId="1" applyFont="1" applyFill="1" applyBorder="1" applyAlignment="1">
      <alignment horizontal="left" vertical="center"/>
    </xf>
    <xf numFmtId="0" fontId="2" fillId="0" borderId="21" xfId="1" applyFont="1" applyBorder="1" applyAlignment="1">
      <alignment horizontal="distributed" vertical="center" shrinkToFit="1"/>
    </xf>
    <xf numFmtId="0" fontId="2" fillId="0" borderId="32" xfId="1" applyFont="1" applyBorder="1" applyAlignment="1">
      <alignment horizontal="left" vertical="top" wrapText="1"/>
    </xf>
    <xf numFmtId="0" fontId="2" fillId="0" borderId="25" xfId="1" applyFont="1" applyBorder="1" applyAlignment="1">
      <alignment horizontal="distributed" vertical="center" shrinkToFit="1"/>
    </xf>
    <xf numFmtId="0" fontId="2" fillId="0" borderId="25" xfId="1" applyFont="1" applyBorder="1" applyAlignment="1">
      <alignment horizontal="distributed" vertical="center"/>
    </xf>
    <xf numFmtId="0" fontId="12" fillId="0" borderId="39" xfId="1" applyFont="1" applyBorder="1" applyAlignment="1">
      <alignment horizontal="left" vertical="center"/>
    </xf>
    <xf numFmtId="20" fontId="2" fillId="0" borderId="31" xfId="1" applyNumberFormat="1" applyFont="1" applyBorder="1" applyAlignment="1">
      <alignment horizontal="center" vertical="center"/>
    </xf>
    <xf numFmtId="0" fontId="2" fillId="0" borderId="36" xfId="1" applyFont="1" applyBorder="1" applyAlignment="1">
      <alignment horizontal="left" vertical="center"/>
    </xf>
    <xf numFmtId="0" fontId="2" fillId="0" borderId="38" xfId="1" applyFont="1" applyBorder="1" applyAlignment="1">
      <alignment horizontal="left" vertical="top"/>
    </xf>
    <xf numFmtId="0" fontId="2" fillId="0" borderId="41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20" fontId="2" fillId="0" borderId="29" xfId="1" applyNumberFormat="1" applyFont="1" applyBorder="1" applyAlignment="1">
      <alignment horizontal="center" vertical="center" shrinkToFit="1"/>
    </xf>
    <xf numFmtId="0" fontId="2" fillId="0" borderId="3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20" fontId="14" fillId="0" borderId="21" xfId="1" applyNumberFormat="1" applyFont="1" applyBorder="1" applyAlignment="1">
      <alignment horizontal="center" vertical="center" shrinkToFit="1"/>
    </xf>
    <xf numFmtId="20" fontId="2" fillId="0" borderId="29" xfId="1" applyNumberFormat="1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2" fillId="0" borderId="26" xfId="1" applyFont="1" applyBorder="1" applyAlignment="1">
      <alignment vertical="center"/>
    </xf>
    <xf numFmtId="0" fontId="2" fillId="0" borderId="33" xfId="1" applyFont="1" applyBorder="1" applyAlignment="1">
      <alignment horizontal="distributed" vertical="center" wrapText="1"/>
    </xf>
    <xf numFmtId="1" fontId="2" fillId="0" borderId="44" xfId="1" applyNumberFormat="1" applyFont="1" applyBorder="1" applyAlignment="1">
      <alignment horizontal="center" vertical="center"/>
    </xf>
    <xf numFmtId="178" fontId="2" fillId="0" borderId="45" xfId="1" applyNumberFormat="1" applyFont="1" applyBorder="1" applyAlignment="1">
      <alignment horizontal="center" vertical="center"/>
    </xf>
    <xf numFmtId="177" fontId="2" fillId="0" borderId="45" xfId="1" applyNumberFormat="1" applyFont="1" applyBorder="1" applyAlignment="1">
      <alignment horizontal="center" vertical="center"/>
    </xf>
    <xf numFmtId="176" fontId="2" fillId="0" borderId="46" xfId="1" applyNumberFormat="1" applyFont="1" applyBorder="1" applyAlignment="1">
      <alignment horizontal="center" vertical="center"/>
    </xf>
    <xf numFmtId="20" fontId="2" fillId="0" borderId="46" xfId="1" applyNumberFormat="1" applyFont="1" applyBorder="1" applyAlignment="1">
      <alignment horizontal="distributed" vertical="center" shrinkToFit="1"/>
    </xf>
    <xf numFmtId="20" fontId="2" fillId="0" borderId="45" xfId="1" applyNumberFormat="1" applyFont="1" applyBorder="1" applyAlignment="1">
      <alignment horizontal="center" vertical="center"/>
    </xf>
    <xf numFmtId="0" fontId="2" fillId="0" borderId="47" xfId="1" applyFont="1" applyBorder="1" applyAlignment="1">
      <alignment vertical="center"/>
    </xf>
    <xf numFmtId="0" fontId="2" fillId="0" borderId="48" xfId="1" applyFont="1" applyBorder="1" applyAlignment="1">
      <alignment vertical="center"/>
    </xf>
    <xf numFmtId="0" fontId="2" fillId="0" borderId="48" xfId="1" applyFont="1" applyBorder="1" applyAlignment="1">
      <alignment horizontal="center" vertical="center"/>
    </xf>
    <xf numFmtId="0" fontId="2" fillId="0" borderId="48" xfId="1" applyFont="1" applyBorder="1" applyAlignment="1">
      <alignment horizontal="left" vertical="center"/>
    </xf>
    <xf numFmtId="0" fontId="2" fillId="0" borderId="49" xfId="1" applyFont="1" applyBorder="1" applyAlignment="1">
      <alignment horizontal="center" vertical="center"/>
    </xf>
    <xf numFmtId="0" fontId="2" fillId="0" borderId="50" xfId="1" applyFont="1" applyBorder="1" applyAlignment="1">
      <alignment horizontal="left" vertical="center" shrinkToFit="1"/>
    </xf>
    <xf numFmtId="56" fontId="2" fillId="0" borderId="0" xfId="1" applyNumberFormat="1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distributed" vertical="distributed"/>
    </xf>
    <xf numFmtId="0" fontId="1" fillId="0" borderId="0" xfId="0" applyFont="1" applyAlignment="1">
      <alignment horizontal="left" shrinkToFit="1"/>
    </xf>
    <xf numFmtId="0" fontId="1" fillId="0" borderId="0" xfId="0" applyFont="1" applyAlignment="1">
      <alignment horizontal="left"/>
    </xf>
    <xf numFmtId="0" fontId="2" fillId="0" borderId="42" xfId="1" applyFont="1" applyBorder="1" applyAlignment="1">
      <alignment horizontal="center" vertical="top" shrinkToFit="1"/>
    </xf>
    <xf numFmtId="0" fontId="2" fillId="0" borderId="43" xfId="1" applyFont="1" applyBorder="1" applyAlignment="1">
      <alignment horizontal="center" vertical="top" shrinkToFit="1"/>
    </xf>
    <xf numFmtId="49" fontId="2" fillId="0" borderId="0" xfId="1" applyNumberFormat="1" applyFont="1" applyAlignment="1">
      <alignment horizontal="center" vertical="center"/>
    </xf>
    <xf numFmtId="56" fontId="4" fillId="0" borderId="0" xfId="1" applyNumberFormat="1" applyFont="1" applyAlignment="1">
      <alignment horizontal="right" vertical="center"/>
    </xf>
    <xf numFmtId="49" fontId="6" fillId="0" borderId="0" xfId="1" applyNumberFormat="1" applyFont="1" applyAlignment="1">
      <alignment horizontal="center" vertical="center"/>
    </xf>
    <xf numFmtId="0" fontId="9" fillId="2" borderId="1" xfId="1" applyFont="1" applyFill="1" applyBorder="1" applyAlignment="1">
      <alignment horizontal="center" vertical="center" textRotation="255"/>
    </xf>
    <xf numFmtId="0" fontId="9" fillId="2" borderId="9" xfId="1" applyFont="1" applyFill="1" applyBorder="1" applyAlignment="1">
      <alignment horizontal="center" vertical="center" textRotation="255"/>
    </xf>
    <xf numFmtId="0" fontId="9" fillId="2" borderId="2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177" fontId="9" fillId="2" borderId="2" xfId="1" applyNumberFormat="1" applyFont="1" applyFill="1" applyBorder="1" applyAlignment="1">
      <alignment horizontal="center" vertical="center" textRotation="255"/>
    </xf>
    <xf numFmtId="177" fontId="9" fillId="2" borderId="10" xfId="1" applyNumberFormat="1" applyFont="1" applyFill="1" applyBorder="1" applyAlignment="1">
      <alignment horizontal="center" vertical="center" textRotation="255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 shrinkToFit="1"/>
    </xf>
    <xf numFmtId="0" fontId="9" fillId="3" borderId="17" xfId="1" applyFont="1" applyFill="1" applyBorder="1" applyAlignment="1">
      <alignment horizontal="center" vertical="center" shrinkToFit="1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</cellXfs>
  <cellStyles count="3">
    <cellStyle name="標準" xfId="0" builtinId="0"/>
    <cellStyle name="標準 3" xfId="2" xr:uid="{D23AEB20-DBED-4DC7-885C-4DAFAB0023E2}"/>
    <cellStyle name="標準_kiyokoBLT1" xfId="1" xr:uid="{EEBEC5F6-1199-4577-81BC-4B33F730D3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92577-D1CA-4BC3-82D0-114DFDA72732}">
  <sheetPr>
    <pageSetUpPr fitToPage="1"/>
  </sheetPr>
  <dimension ref="A1:X108"/>
  <sheetViews>
    <sheetView tabSelected="1" view="pageBreakPreview" zoomScale="70" zoomScaleNormal="60" zoomScaleSheetLayoutView="70" workbookViewId="0">
      <selection activeCell="A2" sqref="A2:R2"/>
    </sheetView>
  </sheetViews>
  <sheetFormatPr defaultColWidth="8.90625" defaultRowHeight="13" x14ac:dyDescent="0.2"/>
  <cols>
    <col min="1" max="1" width="6.453125" style="182" customWidth="1"/>
    <col min="2" max="2" width="11.08984375" style="182" customWidth="1"/>
    <col min="3" max="3" width="5.6328125" style="182" customWidth="1"/>
    <col min="4" max="4" width="8.08984375" style="183" bestFit="1" customWidth="1"/>
    <col min="5" max="5" width="12.90625" style="182" customWidth="1"/>
    <col min="6" max="6" width="4.453125" style="182" customWidth="1"/>
    <col min="7" max="7" width="2.08984375" style="182" customWidth="1"/>
    <col min="8" max="9" width="18.6328125" style="182" customWidth="1"/>
    <col min="10" max="10" width="3.453125" style="182" customWidth="1"/>
    <col min="11" max="11" width="8.08984375" style="182" customWidth="1"/>
    <col min="12" max="12" width="12.90625" style="183" customWidth="1"/>
    <col min="13" max="13" width="4.453125" style="182" customWidth="1"/>
    <col min="14" max="14" width="2.08984375" style="182" customWidth="1"/>
    <col min="15" max="15" width="18.6328125" style="182" customWidth="1"/>
    <col min="16" max="16" width="18.6328125" style="184" customWidth="1"/>
    <col min="17" max="17" width="4.453125" style="182" customWidth="1"/>
    <col min="18" max="18" width="28.6328125" style="185" customWidth="1"/>
    <col min="19" max="20" width="41.90625" style="186" hidden="1" customWidth="1"/>
    <col min="21" max="21" width="2.6328125" style="182" customWidth="1"/>
    <col min="22" max="16384" width="8.90625" style="182"/>
  </cols>
  <sheetData>
    <row r="1" spans="1:24" s="1" customFormat="1" ht="25" customHeight="1" x14ac:dyDescent="0.2">
      <c r="A1" s="189"/>
      <c r="B1" s="189"/>
      <c r="C1" s="189"/>
      <c r="D1" s="189"/>
      <c r="F1" s="2"/>
      <c r="K1" s="3"/>
      <c r="L1" s="2"/>
      <c r="M1" s="2"/>
      <c r="O1" s="190"/>
      <c r="P1" s="190"/>
      <c r="Q1" s="190"/>
      <c r="R1" s="4"/>
      <c r="S1" s="5"/>
      <c r="T1" s="5"/>
    </row>
    <row r="2" spans="1:24" s="8" customFormat="1" ht="30" customHeight="1" x14ac:dyDescent="0.2">
      <c r="A2" s="191" t="s">
        <v>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6"/>
      <c r="T2" s="6"/>
      <c r="U2" s="7"/>
      <c r="V2" s="7"/>
      <c r="W2" s="7"/>
      <c r="X2" s="7"/>
    </row>
    <row r="3" spans="1:24" s="8" customFormat="1" ht="16.5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  <c r="Q3" s="9"/>
      <c r="R3" s="11"/>
      <c r="S3" s="12"/>
      <c r="T3" s="12"/>
    </row>
    <row r="4" spans="1:24" s="1" customFormat="1" ht="25" customHeight="1" x14ac:dyDescent="0.2">
      <c r="A4" s="192"/>
      <c r="B4" s="194" t="s">
        <v>1</v>
      </c>
      <c r="C4" s="196" t="s">
        <v>2</v>
      </c>
      <c r="D4" s="198" t="s">
        <v>3</v>
      </c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200"/>
      <c r="R4" s="201" t="s">
        <v>4</v>
      </c>
      <c r="S4" s="13"/>
      <c r="T4" s="14"/>
    </row>
    <row r="5" spans="1:24" s="1" customFormat="1" ht="25" customHeight="1" thickBot="1" x14ac:dyDescent="0.25">
      <c r="A5" s="193"/>
      <c r="B5" s="195"/>
      <c r="C5" s="197"/>
      <c r="D5" s="15" t="s">
        <v>5</v>
      </c>
      <c r="E5" s="203" t="s">
        <v>6</v>
      </c>
      <c r="F5" s="204"/>
      <c r="G5" s="205"/>
      <c r="H5" s="206"/>
      <c r="I5" s="206"/>
      <c r="J5" s="206"/>
      <c r="K5" s="206"/>
      <c r="L5" s="206"/>
      <c r="M5" s="206"/>
      <c r="N5" s="206"/>
      <c r="O5" s="206"/>
      <c r="P5" s="206"/>
      <c r="Q5" s="207"/>
      <c r="R5" s="202"/>
      <c r="S5" s="16"/>
      <c r="T5" s="17"/>
    </row>
    <row r="6" spans="1:24" s="1" customFormat="1" ht="16.5" customHeight="1" thickTop="1" x14ac:dyDescent="0.2">
      <c r="A6" s="18"/>
      <c r="B6" s="19"/>
      <c r="C6" s="20"/>
      <c r="D6" s="21"/>
      <c r="E6" s="22"/>
      <c r="F6" s="23"/>
      <c r="G6" s="24"/>
      <c r="H6" s="25"/>
      <c r="I6" s="25"/>
      <c r="J6" s="26"/>
      <c r="K6" s="3"/>
      <c r="L6" s="2"/>
      <c r="M6" s="2"/>
      <c r="P6" s="27"/>
      <c r="Q6" s="28"/>
      <c r="R6" s="29"/>
      <c r="S6" s="30"/>
      <c r="T6" s="30"/>
    </row>
    <row r="7" spans="1:24" s="1" customFormat="1" ht="16.5" customHeight="1" x14ac:dyDescent="0.2">
      <c r="A7" s="18">
        <v>1</v>
      </c>
      <c r="B7" s="19">
        <v>46071</v>
      </c>
      <c r="C7" s="20">
        <f>WEEKDAY(B7)</f>
        <v>4</v>
      </c>
      <c r="D7" s="31">
        <v>0.60416666666666663</v>
      </c>
      <c r="E7" s="32"/>
      <c r="F7" s="33"/>
      <c r="G7" s="25"/>
      <c r="H7" s="1" t="s">
        <v>7</v>
      </c>
      <c r="P7" s="27"/>
      <c r="Q7" s="28"/>
      <c r="R7" s="34"/>
      <c r="S7" s="30" t="s">
        <v>8</v>
      </c>
      <c r="T7" s="30"/>
    </row>
    <row r="8" spans="1:24" s="1" customFormat="1" ht="16.5" customHeight="1" x14ac:dyDescent="0.2">
      <c r="A8" s="35"/>
      <c r="B8" s="36"/>
      <c r="C8" s="37"/>
      <c r="D8" s="38"/>
      <c r="E8" s="39"/>
      <c r="F8" s="40"/>
      <c r="G8" s="41"/>
      <c r="H8" s="42"/>
      <c r="I8" s="43"/>
      <c r="J8" s="43"/>
      <c r="K8" s="44"/>
      <c r="L8" s="43"/>
      <c r="M8" s="43"/>
      <c r="N8" s="43"/>
      <c r="O8" s="42"/>
      <c r="P8" s="45" t="s">
        <v>9</v>
      </c>
      <c r="Q8" s="46" t="s">
        <v>10</v>
      </c>
      <c r="R8" s="47"/>
      <c r="S8" s="48" t="s">
        <v>11</v>
      </c>
      <c r="T8" s="48"/>
    </row>
    <row r="9" spans="1:24" s="1" customFormat="1" ht="16.5" customHeight="1" x14ac:dyDescent="0.2">
      <c r="A9" s="49"/>
      <c r="B9" s="50"/>
      <c r="C9" s="51"/>
      <c r="D9" s="52"/>
      <c r="E9" s="53"/>
      <c r="F9" s="54"/>
      <c r="G9" s="55"/>
      <c r="H9" s="56"/>
      <c r="I9" s="56"/>
      <c r="J9" s="56"/>
      <c r="K9" s="3"/>
      <c r="L9" s="56"/>
      <c r="M9" s="56"/>
      <c r="N9" s="55"/>
      <c r="O9" s="57"/>
      <c r="P9" s="58"/>
      <c r="Q9" s="28"/>
      <c r="R9" s="59"/>
      <c r="S9" s="30" t="s">
        <v>12</v>
      </c>
      <c r="T9" s="30"/>
    </row>
    <row r="10" spans="1:24" s="1" customFormat="1" ht="16.5" customHeight="1" x14ac:dyDescent="0.2">
      <c r="A10" s="18">
        <f>MAX($A$6:A9)+1</f>
        <v>2</v>
      </c>
      <c r="B10" s="19">
        <f>MAX($B$6:B9)+1</f>
        <v>46072</v>
      </c>
      <c r="C10" s="20">
        <f>WEEKDAY(B10)</f>
        <v>5</v>
      </c>
      <c r="D10" s="60">
        <v>0.4548611111111111</v>
      </c>
      <c r="E10" s="61" t="s">
        <v>13</v>
      </c>
      <c r="F10" s="23" t="s">
        <v>14</v>
      </c>
      <c r="G10" s="25" t="s">
        <v>15</v>
      </c>
      <c r="H10" s="2"/>
      <c r="J10" s="2"/>
      <c r="K10" s="3"/>
      <c r="L10" s="62"/>
      <c r="M10" s="2"/>
      <c r="P10" s="27"/>
      <c r="Q10" s="28"/>
      <c r="R10" s="34" t="s">
        <v>16</v>
      </c>
      <c r="S10" s="30"/>
      <c r="T10" s="30"/>
    </row>
    <row r="11" spans="1:24" s="1" customFormat="1" ht="16.5" customHeight="1" x14ac:dyDescent="0.2">
      <c r="A11" s="18"/>
      <c r="B11" s="19"/>
      <c r="C11" s="20"/>
      <c r="D11" s="60">
        <v>0.72569444444444442</v>
      </c>
      <c r="E11" s="63" t="s">
        <v>17</v>
      </c>
      <c r="F11" s="23" t="s">
        <v>18</v>
      </c>
      <c r="G11" s="25"/>
      <c r="H11" s="2"/>
      <c r="J11" s="2"/>
      <c r="K11" s="3"/>
      <c r="L11" s="62"/>
      <c r="M11" s="2"/>
      <c r="P11" s="27"/>
      <c r="Q11" s="28"/>
      <c r="R11" s="34"/>
      <c r="S11" s="30" t="s">
        <v>19</v>
      </c>
      <c r="T11" s="30"/>
    </row>
    <row r="12" spans="1:24" s="1" customFormat="1" ht="16.5" customHeight="1" x14ac:dyDescent="0.2">
      <c r="A12" s="18"/>
      <c r="B12" s="19"/>
      <c r="C12" s="20"/>
      <c r="D12" s="60">
        <v>0.86111111111111116</v>
      </c>
      <c r="E12" s="63" t="s">
        <v>17</v>
      </c>
      <c r="F12" s="23" t="s">
        <v>20</v>
      </c>
      <c r="G12" s="25" t="s">
        <v>21</v>
      </c>
      <c r="H12" s="2"/>
      <c r="J12" s="2"/>
      <c r="K12" s="3"/>
      <c r="L12" s="62"/>
      <c r="M12" s="2"/>
      <c r="P12" s="27"/>
      <c r="Q12" s="28"/>
      <c r="R12" s="34"/>
      <c r="S12" s="30"/>
      <c r="T12" s="30"/>
    </row>
    <row r="13" spans="1:24" s="1" customFormat="1" ht="16.5" customHeight="1" x14ac:dyDescent="0.2">
      <c r="A13" s="35"/>
      <c r="B13" s="36"/>
      <c r="C13" s="37"/>
      <c r="D13" s="38"/>
      <c r="E13" s="64"/>
      <c r="F13" s="40"/>
      <c r="G13" s="42"/>
      <c r="H13" s="43"/>
      <c r="I13" s="43"/>
      <c r="J13" s="43"/>
      <c r="K13" s="44"/>
      <c r="L13" s="43"/>
      <c r="M13" s="43"/>
      <c r="N13" s="43"/>
      <c r="O13" s="42"/>
      <c r="P13" s="45" t="s">
        <v>22</v>
      </c>
      <c r="Q13" s="46" t="s">
        <v>10</v>
      </c>
      <c r="R13" s="47"/>
      <c r="S13" s="48"/>
      <c r="T13" s="48"/>
    </row>
    <row r="14" spans="1:24" s="1" customFormat="1" ht="16.5" customHeight="1" x14ac:dyDescent="0.2">
      <c r="A14" s="49"/>
      <c r="B14" s="50"/>
      <c r="C14" s="51"/>
      <c r="D14" s="65"/>
      <c r="E14" s="66"/>
      <c r="F14" s="67"/>
      <c r="G14" s="55"/>
      <c r="H14" s="56"/>
      <c r="I14" s="56"/>
      <c r="J14" s="56"/>
      <c r="K14" s="68"/>
      <c r="L14" s="56"/>
      <c r="M14" s="56"/>
      <c r="N14" s="56"/>
      <c r="O14" s="55"/>
      <c r="P14" s="58"/>
      <c r="Q14" s="69"/>
      <c r="R14" s="34"/>
      <c r="S14" s="30" t="s">
        <v>23</v>
      </c>
      <c r="T14" s="30"/>
    </row>
    <row r="15" spans="1:24" s="1" customFormat="1" ht="16.5" customHeight="1" x14ac:dyDescent="0.2">
      <c r="A15" s="18">
        <f>MAX($A$6:A14)+1</f>
        <v>3</v>
      </c>
      <c r="B15" s="19">
        <f>MAX($B$6:B14)+1</f>
        <v>46073</v>
      </c>
      <c r="C15" s="20">
        <f>WEEKDAY(B15)</f>
        <v>6</v>
      </c>
      <c r="D15" s="65">
        <v>0.22222222222222221</v>
      </c>
      <c r="E15" s="70" t="s">
        <v>24</v>
      </c>
      <c r="F15" s="67" t="s">
        <v>18</v>
      </c>
      <c r="H15" s="71"/>
      <c r="I15" s="2"/>
      <c r="J15" s="2"/>
      <c r="K15" s="3"/>
      <c r="L15" s="2"/>
      <c r="M15" s="2"/>
      <c r="N15" s="25"/>
      <c r="P15" s="27"/>
      <c r="Q15" s="28"/>
      <c r="R15" s="34" t="s">
        <v>25</v>
      </c>
      <c r="S15" s="30" t="s">
        <v>26</v>
      </c>
      <c r="T15" s="30" t="s">
        <v>27</v>
      </c>
    </row>
    <row r="16" spans="1:24" s="1" customFormat="1" ht="16.5" customHeight="1" x14ac:dyDescent="0.2">
      <c r="A16" s="72"/>
      <c r="B16" s="73"/>
      <c r="C16" s="73"/>
      <c r="D16" s="65"/>
      <c r="E16" s="74"/>
      <c r="F16" s="67"/>
      <c r="H16" s="25" t="s">
        <v>28</v>
      </c>
      <c r="I16" s="27"/>
      <c r="J16" s="75"/>
      <c r="K16" s="75"/>
      <c r="L16" s="62"/>
      <c r="M16" s="2"/>
      <c r="O16" s="25"/>
      <c r="P16" s="27"/>
      <c r="Q16" s="28"/>
      <c r="R16" s="76" t="s">
        <v>29</v>
      </c>
      <c r="S16" s="30" t="s">
        <v>30</v>
      </c>
      <c r="T16" s="30" t="s">
        <v>31</v>
      </c>
    </row>
    <row r="17" spans="1:20" s="1" customFormat="1" ht="16.5" customHeight="1" x14ac:dyDescent="0.2">
      <c r="A17" s="18"/>
      <c r="B17" s="19"/>
      <c r="C17" s="20"/>
      <c r="D17" s="65"/>
      <c r="E17" s="77"/>
      <c r="F17" s="67"/>
      <c r="G17" s="78"/>
      <c r="H17" s="25" t="s">
        <v>32</v>
      </c>
      <c r="I17" s="27"/>
      <c r="J17" s="75"/>
      <c r="K17" s="75"/>
      <c r="L17" s="62"/>
      <c r="M17" s="2"/>
      <c r="O17" s="25"/>
      <c r="P17" s="27"/>
      <c r="Q17" s="28"/>
      <c r="R17" s="34"/>
      <c r="S17" s="30" t="s">
        <v>33</v>
      </c>
      <c r="T17" s="30" t="s">
        <v>34</v>
      </c>
    </row>
    <row r="18" spans="1:20" s="1" customFormat="1" ht="16.5" customHeight="1" x14ac:dyDescent="0.2">
      <c r="A18" s="18"/>
      <c r="B18" s="19"/>
      <c r="C18" s="20"/>
      <c r="D18" s="65"/>
      <c r="E18" s="74"/>
      <c r="F18" s="67"/>
      <c r="H18" s="1" t="s">
        <v>35</v>
      </c>
      <c r="I18" s="27"/>
      <c r="J18" s="79"/>
      <c r="K18" s="3"/>
      <c r="L18" s="62"/>
      <c r="M18" s="2"/>
      <c r="P18" s="27"/>
      <c r="Q18" s="28"/>
      <c r="R18" s="34"/>
      <c r="S18" s="30"/>
      <c r="T18" s="30"/>
    </row>
    <row r="19" spans="1:20" s="1" customFormat="1" ht="16.5" customHeight="1" x14ac:dyDescent="0.2">
      <c r="A19" s="18"/>
      <c r="B19" s="19"/>
      <c r="C19" s="20"/>
      <c r="D19" s="65"/>
      <c r="E19" s="74"/>
      <c r="F19" s="67"/>
      <c r="G19" s="80"/>
      <c r="H19" s="25" t="s">
        <v>36</v>
      </c>
      <c r="I19" s="27"/>
      <c r="J19" s="79"/>
      <c r="K19" s="3"/>
      <c r="L19" s="62"/>
      <c r="M19" s="2"/>
      <c r="O19" s="25"/>
      <c r="P19" s="27"/>
      <c r="Q19" s="28"/>
      <c r="R19" s="34"/>
      <c r="S19" s="30" t="s">
        <v>37</v>
      </c>
      <c r="T19" s="30"/>
    </row>
    <row r="20" spans="1:20" s="1" customFormat="1" ht="16.5" customHeight="1" x14ac:dyDescent="0.2">
      <c r="A20" s="35"/>
      <c r="B20" s="36"/>
      <c r="C20" s="37"/>
      <c r="D20" s="81"/>
      <c r="E20" s="82"/>
      <c r="F20" s="40"/>
      <c r="G20" s="41"/>
      <c r="H20" s="83"/>
      <c r="I20" s="84"/>
      <c r="J20" s="43"/>
      <c r="K20" s="44"/>
      <c r="L20" s="43"/>
      <c r="M20" s="43"/>
      <c r="N20" s="43"/>
      <c r="O20" s="42"/>
      <c r="P20" s="85" t="s">
        <v>38</v>
      </c>
      <c r="Q20" s="46" t="s">
        <v>10</v>
      </c>
      <c r="R20" s="47" t="s">
        <v>39</v>
      </c>
      <c r="S20" s="48" t="s">
        <v>40</v>
      </c>
      <c r="T20" s="48"/>
    </row>
    <row r="21" spans="1:20" s="1" customFormat="1" ht="16.5" customHeight="1" x14ac:dyDescent="0.2">
      <c r="A21" s="18"/>
      <c r="B21" s="19"/>
      <c r="C21" s="20"/>
      <c r="D21" s="65"/>
      <c r="E21" s="70"/>
      <c r="F21" s="23"/>
      <c r="G21" s="25"/>
      <c r="J21" s="57"/>
      <c r="K21" s="68"/>
      <c r="L21" s="86"/>
      <c r="M21" s="56"/>
      <c r="N21" s="55"/>
      <c r="O21" s="56"/>
      <c r="P21" s="27"/>
      <c r="Q21" s="28"/>
      <c r="R21" s="87" t="s">
        <v>41</v>
      </c>
      <c r="S21" s="88"/>
      <c r="T21" s="30"/>
    </row>
    <row r="22" spans="1:20" s="1" customFormat="1" ht="16.5" customHeight="1" x14ac:dyDescent="0.2">
      <c r="A22" s="18">
        <f>MAX($A$6:A21)+1</f>
        <v>4</v>
      </c>
      <c r="B22" s="19">
        <f>MAX($B$6:B20)+1</f>
        <v>46074</v>
      </c>
      <c r="C22" s="20">
        <f>WEEKDAY(B22)</f>
        <v>7</v>
      </c>
      <c r="D22" s="65">
        <v>0.41666666666666669</v>
      </c>
      <c r="E22" s="70" t="s">
        <v>24</v>
      </c>
      <c r="F22" s="23" t="s">
        <v>14</v>
      </c>
      <c r="G22" s="25" t="s">
        <v>42</v>
      </c>
      <c r="H22" s="2"/>
      <c r="I22" s="25" t="s">
        <v>43</v>
      </c>
      <c r="J22" s="2"/>
      <c r="K22" s="3"/>
      <c r="L22" s="89"/>
      <c r="M22" s="2"/>
      <c r="N22" s="25"/>
      <c r="O22" s="2"/>
      <c r="P22" s="90"/>
      <c r="Q22" s="91"/>
      <c r="R22" s="34" t="s">
        <v>44</v>
      </c>
      <c r="S22" s="30" t="s">
        <v>45</v>
      </c>
      <c r="T22" s="92"/>
    </row>
    <row r="23" spans="1:20" s="1" customFormat="1" ht="16.5" customHeight="1" x14ac:dyDescent="0.2">
      <c r="A23" s="18"/>
      <c r="B23" s="19"/>
      <c r="C23" s="20"/>
      <c r="D23" s="65">
        <v>0.52777777777777779</v>
      </c>
      <c r="E23" s="61" t="s">
        <v>46</v>
      </c>
      <c r="F23" s="23" t="s">
        <v>18</v>
      </c>
      <c r="G23" s="25" t="s">
        <v>47</v>
      </c>
      <c r="H23" s="2"/>
      <c r="I23" s="75"/>
      <c r="J23" s="75"/>
      <c r="K23" s="3"/>
      <c r="L23" s="93"/>
      <c r="M23" s="2"/>
      <c r="N23" s="25"/>
      <c r="O23" s="2"/>
      <c r="P23" s="94"/>
      <c r="Q23" s="95"/>
      <c r="R23" s="76" t="s">
        <v>29</v>
      </c>
      <c r="S23" s="92" t="s">
        <v>48</v>
      </c>
      <c r="T23" s="92"/>
    </row>
    <row r="24" spans="1:20" s="1" customFormat="1" ht="16.5" customHeight="1" x14ac:dyDescent="0.2">
      <c r="A24" s="18"/>
      <c r="B24" s="19"/>
      <c r="C24" s="20"/>
      <c r="D24" s="65"/>
      <c r="E24" s="96"/>
      <c r="F24" s="74"/>
      <c r="H24" s="97" t="s">
        <v>49</v>
      </c>
      <c r="I24" s="75"/>
      <c r="J24" s="75"/>
      <c r="K24" s="3"/>
      <c r="L24" s="93"/>
      <c r="M24" s="2"/>
      <c r="O24" s="97"/>
      <c r="P24" s="94"/>
      <c r="Q24" s="95"/>
      <c r="R24" s="34" t="s">
        <v>50</v>
      </c>
      <c r="S24" s="92"/>
      <c r="T24" s="92"/>
    </row>
    <row r="25" spans="1:20" s="1" customFormat="1" ht="16.5" customHeight="1" x14ac:dyDescent="0.2">
      <c r="A25" s="18"/>
      <c r="B25" s="19"/>
      <c r="C25" s="20"/>
      <c r="D25" s="65"/>
      <c r="E25" s="61"/>
      <c r="F25" s="23"/>
      <c r="H25" s="97"/>
      <c r="I25" s="75"/>
      <c r="J25" s="75"/>
      <c r="K25" s="3"/>
      <c r="L25" s="93"/>
      <c r="M25" s="2"/>
      <c r="O25" s="97"/>
      <c r="P25" s="94"/>
      <c r="Q25" s="95"/>
      <c r="R25" s="34" t="s">
        <v>25</v>
      </c>
      <c r="S25" s="92"/>
      <c r="T25" s="92"/>
    </row>
    <row r="26" spans="1:20" s="1" customFormat="1" ht="16.5" customHeight="1" x14ac:dyDescent="0.2">
      <c r="A26" s="35"/>
      <c r="B26" s="36"/>
      <c r="C26" s="37"/>
      <c r="D26" s="81"/>
      <c r="E26" s="64"/>
      <c r="F26" s="40"/>
      <c r="G26" s="98"/>
      <c r="H26" s="42"/>
      <c r="I26" s="84"/>
      <c r="J26" s="43"/>
      <c r="K26" s="43"/>
      <c r="L26" s="99"/>
      <c r="M26" s="43"/>
      <c r="N26" s="83"/>
      <c r="O26" s="83"/>
      <c r="P26" s="100" t="s">
        <v>51</v>
      </c>
      <c r="Q26" s="46" t="s">
        <v>52</v>
      </c>
      <c r="R26" s="101" t="s">
        <v>29</v>
      </c>
      <c r="S26" s="48"/>
      <c r="T26" s="48"/>
    </row>
    <row r="27" spans="1:20" s="1" customFormat="1" ht="16.5" customHeight="1" x14ac:dyDescent="0.2">
      <c r="A27" s="49"/>
      <c r="B27" s="50"/>
      <c r="C27" s="51"/>
      <c r="D27" s="65"/>
      <c r="E27" s="102"/>
      <c r="F27" s="23"/>
      <c r="G27" s="103"/>
      <c r="H27" s="57"/>
      <c r="I27" s="57"/>
      <c r="J27" s="57"/>
      <c r="K27" s="68"/>
      <c r="L27" s="104"/>
      <c r="M27" s="105"/>
      <c r="N27" s="55"/>
      <c r="O27" s="55"/>
      <c r="P27" s="106"/>
      <c r="Q27" s="107"/>
      <c r="R27" s="34"/>
      <c r="S27" s="92"/>
      <c r="T27" s="92"/>
    </row>
    <row r="28" spans="1:20" s="1" customFormat="1" ht="16.5" customHeight="1" x14ac:dyDescent="0.2">
      <c r="A28" s="18">
        <f>MAX($A$6:A27)+1</f>
        <v>5</v>
      </c>
      <c r="B28" s="19">
        <f>MAX($B$6:B27)+1</f>
        <v>46075</v>
      </c>
      <c r="C28" s="20">
        <f>WEEKDAY(B28)</f>
        <v>1</v>
      </c>
      <c r="D28" s="65"/>
      <c r="E28" s="66" t="s">
        <v>53</v>
      </c>
      <c r="F28" s="108"/>
      <c r="G28" s="24"/>
      <c r="H28" s="1" t="s">
        <v>54</v>
      </c>
      <c r="I28" s="90"/>
      <c r="K28" s="3"/>
      <c r="L28" s="109"/>
      <c r="M28" s="110"/>
      <c r="N28" s="25"/>
      <c r="P28" s="90"/>
      <c r="Q28" s="91"/>
      <c r="R28" s="34" t="s">
        <v>25</v>
      </c>
      <c r="S28" s="92" t="s">
        <v>55</v>
      </c>
      <c r="T28" s="92"/>
    </row>
    <row r="29" spans="1:20" s="1" customFormat="1" ht="17.5" customHeight="1" x14ac:dyDescent="0.2">
      <c r="A29" s="18"/>
      <c r="B29" s="19"/>
      <c r="C29" s="20"/>
      <c r="D29" s="65"/>
      <c r="E29" s="66"/>
      <c r="F29" s="23"/>
      <c r="G29" s="24"/>
      <c r="H29" s="1" t="s">
        <v>56</v>
      </c>
      <c r="I29" s="90"/>
      <c r="K29" s="3"/>
      <c r="L29" s="109"/>
      <c r="M29" s="2"/>
      <c r="N29" s="25"/>
      <c r="O29" s="25"/>
      <c r="P29" s="90"/>
      <c r="Q29" s="91"/>
      <c r="R29" s="76"/>
      <c r="S29" s="92"/>
      <c r="T29" s="92"/>
    </row>
    <row r="30" spans="1:20" s="1" customFormat="1" ht="16.5" customHeight="1" x14ac:dyDescent="0.2">
      <c r="A30" s="35"/>
      <c r="B30" s="36"/>
      <c r="C30" s="37"/>
      <c r="D30" s="81"/>
      <c r="E30" s="64"/>
      <c r="F30" s="40"/>
      <c r="G30" s="98"/>
      <c r="H30" s="42"/>
      <c r="I30" s="111"/>
      <c r="J30" s="43"/>
      <c r="K30" s="42"/>
      <c r="L30" s="42"/>
      <c r="M30" s="43"/>
      <c r="N30" s="83"/>
      <c r="O30" s="83"/>
      <c r="P30" s="100" t="s">
        <v>51</v>
      </c>
      <c r="Q30" s="46" t="s">
        <v>52</v>
      </c>
      <c r="R30" s="34"/>
      <c r="S30" s="30"/>
      <c r="T30" s="30"/>
    </row>
    <row r="31" spans="1:20" s="1" customFormat="1" ht="16.5" customHeight="1" x14ac:dyDescent="0.2">
      <c r="A31" s="18"/>
      <c r="B31" s="112"/>
      <c r="C31" s="113"/>
      <c r="D31" s="65"/>
      <c r="E31" s="66"/>
      <c r="F31" s="23"/>
      <c r="G31" s="103"/>
      <c r="H31" s="56"/>
      <c r="I31" s="57"/>
      <c r="J31" s="57"/>
      <c r="K31" s="68"/>
      <c r="L31" s="104"/>
      <c r="M31" s="105"/>
      <c r="N31" s="55"/>
      <c r="O31" s="55"/>
      <c r="P31" s="90"/>
      <c r="Q31" s="107"/>
      <c r="R31" s="59"/>
      <c r="S31" s="114"/>
      <c r="T31" s="114"/>
    </row>
    <row r="32" spans="1:20" s="1" customFormat="1" ht="16.5" customHeight="1" x14ac:dyDescent="0.2">
      <c r="A32" s="18">
        <f>MAX($A$6:A31)+1</f>
        <v>6</v>
      </c>
      <c r="B32" s="19">
        <f>MAX($B$6:B31)+1</f>
        <v>46076</v>
      </c>
      <c r="C32" s="20">
        <f>WEEKDAY(B32)</f>
        <v>2</v>
      </c>
      <c r="D32" s="65"/>
      <c r="E32" s="66" t="s">
        <v>53</v>
      </c>
      <c r="F32" s="108"/>
      <c r="G32" s="24"/>
      <c r="H32" s="1" t="s">
        <v>54</v>
      </c>
      <c r="I32" s="75"/>
      <c r="K32" s="3"/>
      <c r="L32" s="109"/>
      <c r="M32" s="110"/>
      <c r="N32" s="25"/>
      <c r="O32" s="78"/>
      <c r="P32" s="94"/>
      <c r="Q32" s="95"/>
      <c r="R32" s="34" t="s">
        <v>25</v>
      </c>
      <c r="S32" s="92" t="s">
        <v>57</v>
      </c>
      <c r="T32" s="92" t="s">
        <v>58</v>
      </c>
    </row>
    <row r="33" spans="1:20" s="1" customFormat="1" ht="16.5" customHeight="1" x14ac:dyDescent="0.2">
      <c r="A33" s="18"/>
      <c r="B33" s="112"/>
      <c r="C33" s="113"/>
      <c r="D33" s="65"/>
      <c r="E33" s="66"/>
      <c r="F33" s="23"/>
      <c r="G33" s="24"/>
      <c r="H33" s="1" t="s">
        <v>56</v>
      </c>
      <c r="I33" s="75"/>
      <c r="K33" s="3"/>
      <c r="L33" s="109"/>
      <c r="M33" s="110"/>
      <c r="N33" s="25"/>
      <c r="O33" s="78"/>
      <c r="P33" s="94"/>
      <c r="Q33" s="95"/>
      <c r="R33" s="87"/>
      <c r="S33" s="92"/>
      <c r="T33" s="92"/>
    </row>
    <row r="34" spans="1:20" s="1" customFormat="1" ht="16.5" customHeight="1" x14ac:dyDescent="0.2">
      <c r="A34" s="35"/>
      <c r="B34" s="115"/>
      <c r="C34" s="116"/>
      <c r="D34" s="81"/>
      <c r="E34" s="64"/>
      <c r="F34" s="40"/>
      <c r="G34" s="98"/>
      <c r="H34" s="117"/>
      <c r="I34" s="111"/>
      <c r="J34" s="117"/>
      <c r="K34" s="44"/>
      <c r="L34" s="118"/>
      <c r="M34" s="43"/>
      <c r="N34" s="83"/>
      <c r="O34" s="83"/>
      <c r="P34" s="100" t="s">
        <v>51</v>
      </c>
      <c r="Q34" s="46" t="s">
        <v>52</v>
      </c>
      <c r="R34" s="34"/>
      <c r="S34" s="119"/>
      <c r="T34" s="48"/>
    </row>
    <row r="35" spans="1:20" s="1" customFormat="1" ht="16.5" customHeight="1" x14ac:dyDescent="0.2">
      <c r="A35" s="49"/>
      <c r="B35" s="120"/>
      <c r="C35" s="121"/>
      <c r="D35" s="122"/>
      <c r="E35" s="123"/>
      <c r="F35" s="74"/>
      <c r="H35" s="57"/>
      <c r="I35" s="55"/>
      <c r="J35" s="57"/>
      <c r="K35" s="68"/>
      <c r="L35" s="104"/>
      <c r="M35" s="105"/>
      <c r="N35" s="55"/>
      <c r="O35" s="55"/>
      <c r="P35" s="90"/>
      <c r="Q35" s="91"/>
      <c r="R35" s="59"/>
      <c r="S35" s="92"/>
      <c r="T35" s="92"/>
    </row>
    <row r="36" spans="1:20" s="1" customFormat="1" ht="16.5" customHeight="1" x14ac:dyDescent="0.2">
      <c r="A36" s="18">
        <f>MAX($A$6:A35)+1</f>
        <v>7</v>
      </c>
      <c r="B36" s="19">
        <f>MAX($B$6:B35)+1</f>
        <v>46077</v>
      </c>
      <c r="C36" s="20">
        <f>WEEKDAY(B36)</f>
        <v>3</v>
      </c>
      <c r="D36" s="65"/>
      <c r="E36" s="123" t="s">
        <v>46</v>
      </c>
      <c r="F36" s="74" t="s">
        <v>14</v>
      </c>
      <c r="G36" s="1" t="s">
        <v>59</v>
      </c>
      <c r="H36" s="78"/>
      <c r="I36" s="2"/>
      <c r="J36" s="78"/>
      <c r="K36" s="3"/>
      <c r="L36" s="109"/>
      <c r="M36" s="110"/>
      <c r="N36" s="25"/>
      <c r="O36" s="78"/>
      <c r="P36" s="78"/>
      <c r="Q36" s="124"/>
      <c r="R36" s="125" t="s">
        <v>60</v>
      </c>
      <c r="S36" s="92" t="s">
        <v>61</v>
      </c>
      <c r="T36" s="92" t="s">
        <v>62</v>
      </c>
    </row>
    <row r="37" spans="1:20" s="1" customFormat="1" ht="16.5" customHeight="1" x14ac:dyDescent="0.2">
      <c r="A37" s="18"/>
      <c r="B37" s="112"/>
      <c r="C37" s="113"/>
      <c r="D37" s="65"/>
      <c r="E37" s="126" t="s">
        <v>63</v>
      </c>
      <c r="F37" s="74" t="s">
        <v>18</v>
      </c>
      <c r="H37" s="1" t="s">
        <v>64</v>
      </c>
      <c r="I37" s="75"/>
      <c r="J37" s="78"/>
      <c r="K37" s="3"/>
      <c r="L37" s="109"/>
      <c r="M37" s="110"/>
      <c r="N37" s="25"/>
      <c r="O37" s="78"/>
      <c r="P37" s="78"/>
      <c r="Q37" s="124"/>
      <c r="R37" s="125" t="s">
        <v>105</v>
      </c>
      <c r="S37" s="92"/>
      <c r="T37" s="92"/>
    </row>
    <row r="38" spans="1:20" s="1" customFormat="1" ht="16.5" customHeight="1" x14ac:dyDescent="0.2">
      <c r="A38" s="35"/>
      <c r="B38" s="115"/>
      <c r="C38" s="116"/>
      <c r="D38" s="81"/>
      <c r="E38" s="64"/>
      <c r="F38" s="40"/>
      <c r="G38" s="98"/>
      <c r="H38" s="117"/>
      <c r="I38" s="111"/>
      <c r="J38" s="117"/>
      <c r="K38" s="44"/>
      <c r="L38" s="118"/>
      <c r="M38" s="43"/>
      <c r="N38" s="83"/>
      <c r="O38" s="83"/>
      <c r="P38" s="100" t="s">
        <v>63</v>
      </c>
      <c r="Q38" s="46" t="s">
        <v>52</v>
      </c>
      <c r="R38" s="34"/>
      <c r="S38" s="119"/>
      <c r="T38" s="48"/>
    </row>
    <row r="39" spans="1:20" s="1" customFormat="1" ht="16.5" customHeight="1" x14ac:dyDescent="0.2">
      <c r="A39" s="49"/>
      <c r="B39" s="120"/>
      <c r="C39" s="121"/>
      <c r="D39" s="65"/>
      <c r="E39" s="123"/>
      <c r="F39" s="74"/>
      <c r="H39" s="127"/>
      <c r="I39" s="127"/>
      <c r="J39" s="127"/>
      <c r="K39" s="68"/>
      <c r="L39" s="104"/>
      <c r="M39" s="105"/>
      <c r="N39" s="55"/>
      <c r="O39" s="55"/>
      <c r="P39" s="90"/>
      <c r="Q39" s="91"/>
      <c r="R39" s="59"/>
      <c r="S39" s="92" t="s">
        <v>65</v>
      </c>
      <c r="T39" s="92"/>
    </row>
    <row r="40" spans="1:20" s="1" customFormat="1" ht="16.5" customHeight="1" x14ac:dyDescent="0.2">
      <c r="A40" s="18">
        <f>MAX($A$6:A39)+1</f>
        <v>8</v>
      </c>
      <c r="B40" s="19">
        <f>MAX($B$6:B39)+1</f>
        <v>46078</v>
      </c>
      <c r="C40" s="20">
        <f>WEEKDAY(B40)</f>
        <v>4</v>
      </c>
      <c r="D40" s="65"/>
      <c r="E40" s="66" t="s">
        <v>63</v>
      </c>
      <c r="F40" s="108"/>
      <c r="G40" s="24"/>
      <c r="H40" s="1" t="s">
        <v>54</v>
      </c>
      <c r="I40" s="75"/>
      <c r="K40" s="3"/>
      <c r="L40" s="109"/>
      <c r="M40" s="110"/>
      <c r="O40" s="78"/>
      <c r="P40" s="78"/>
      <c r="Q40" s="124"/>
      <c r="R40" s="125" t="s">
        <v>60</v>
      </c>
      <c r="S40" s="92" t="s">
        <v>66</v>
      </c>
      <c r="T40" s="92" t="s">
        <v>62</v>
      </c>
    </row>
    <row r="41" spans="1:20" s="1" customFormat="1" ht="16.5" customHeight="1" x14ac:dyDescent="0.2">
      <c r="A41" s="18"/>
      <c r="B41" s="19"/>
      <c r="C41" s="113"/>
      <c r="D41" s="65"/>
      <c r="E41" s="66"/>
      <c r="F41" s="23"/>
      <c r="G41" s="24"/>
      <c r="H41" s="1" t="s">
        <v>56</v>
      </c>
      <c r="I41" s="75"/>
      <c r="K41" s="3"/>
      <c r="L41" s="109"/>
      <c r="M41" s="110"/>
      <c r="O41" s="78"/>
      <c r="P41" s="78"/>
      <c r="Q41" s="124"/>
      <c r="R41" s="34"/>
      <c r="S41" s="92" t="s">
        <v>67</v>
      </c>
      <c r="T41" s="92" t="s">
        <v>68</v>
      </c>
    </row>
    <row r="42" spans="1:20" s="1" customFormat="1" ht="16.5" customHeight="1" x14ac:dyDescent="0.2">
      <c r="A42" s="18"/>
      <c r="B42" s="112"/>
      <c r="C42" s="113"/>
      <c r="D42" s="81"/>
      <c r="E42" s="66"/>
      <c r="F42" s="23"/>
      <c r="G42" s="128"/>
      <c r="H42" s="129"/>
      <c r="I42" s="111"/>
      <c r="J42" s="117"/>
      <c r="K42" s="83"/>
      <c r="L42" s="118"/>
      <c r="M42" s="130"/>
      <c r="N42" s="83"/>
      <c r="O42" s="131"/>
      <c r="P42" s="100" t="s">
        <v>63</v>
      </c>
      <c r="Q42" s="46" t="s">
        <v>52</v>
      </c>
      <c r="R42" s="47"/>
      <c r="S42" s="48"/>
      <c r="T42" s="48"/>
    </row>
    <row r="43" spans="1:20" s="1" customFormat="1" ht="16.5" customHeight="1" x14ac:dyDescent="0.2">
      <c r="A43" s="49"/>
      <c r="B43" s="120"/>
      <c r="C43" s="121"/>
      <c r="D43" s="122"/>
      <c r="E43" s="132"/>
      <c r="F43" s="133"/>
      <c r="G43" s="56"/>
      <c r="H43" s="55"/>
      <c r="I43" s="55"/>
      <c r="J43" s="56"/>
      <c r="K43" s="68"/>
      <c r="L43" s="104"/>
      <c r="M43" s="105"/>
      <c r="N43" s="57"/>
      <c r="O43" s="57"/>
      <c r="P43" s="90"/>
      <c r="Q43" s="28"/>
      <c r="R43" s="76"/>
      <c r="S43" s="30"/>
      <c r="T43" s="30"/>
    </row>
    <row r="44" spans="1:20" s="1" customFormat="1" ht="16.5" customHeight="1" x14ac:dyDescent="0.2">
      <c r="A44" s="18">
        <f>MAX($A$6:A43)+1</f>
        <v>9</v>
      </c>
      <c r="B44" s="19">
        <f>MAX($B$6:B42)+1</f>
        <v>46079</v>
      </c>
      <c r="C44" s="20">
        <f>WEEKDAY(B44)</f>
        <v>5</v>
      </c>
      <c r="D44" s="65"/>
      <c r="E44" s="126" t="s">
        <v>63</v>
      </c>
      <c r="F44" s="74" t="s">
        <v>14</v>
      </c>
      <c r="G44" s="1" t="s">
        <v>69</v>
      </c>
      <c r="H44" s="78"/>
      <c r="I44" s="2"/>
      <c r="L44" s="109"/>
      <c r="M44" s="110"/>
      <c r="N44" s="25"/>
      <c r="P44" s="90"/>
      <c r="Q44" s="28"/>
      <c r="R44" s="125" t="s">
        <v>60</v>
      </c>
      <c r="S44" s="30" t="s">
        <v>70</v>
      </c>
      <c r="T44" s="30"/>
    </row>
    <row r="45" spans="1:20" s="1" customFormat="1" ht="16.5" customHeight="1" x14ac:dyDescent="0.2">
      <c r="A45" s="18"/>
      <c r="B45" s="112"/>
      <c r="C45" s="113"/>
      <c r="D45" s="65"/>
      <c r="E45" s="123" t="s">
        <v>71</v>
      </c>
      <c r="F45" s="74" t="s">
        <v>18</v>
      </c>
      <c r="H45" s="1" t="s">
        <v>72</v>
      </c>
      <c r="I45" s="97"/>
      <c r="J45" s="75"/>
      <c r="L45" s="134"/>
      <c r="M45" s="2"/>
      <c r="O45" s="75"/>
      <c r="P45" s="75"/>
      <c r="Q45" s="95"/>
      <c r="R45" s="34"/>
      <c r="S45" s="92" t="s">
        <v>73</v>
      </c>
      <c r="T45" s="92" t="s">
        <v>74</v>
      </c>
    </row>
    <row r="46" spans="1:20" s="1" customFormat="1" ht="16.5" customHeight="1" x14ac:dyDescent="0.2">
      <c r="A46" s="18"/>
      <c r="B46" s="112"/>
      <c r="C46" s="113"/>
      <c r="D46" s="65"/>
      <c r="E46" s="135"/>
      <c r="F46" s="108"/>
      <c r="H46" s="1" t="s">
        <v>54</v>
      </c>
      <c r="I46" s="75"/>
      <c r="J46" s="75"/>
      <c r="L46" s="123"/>
      <c r="M46" s="2"/>
      <c r="O46" s="136"/>
      <c r="P46" s="136"/>
      <c r="Q46" s="137"/>
      <c r="R46" s="34"/>
      <c r="S46" s="92"/>
      <c r="T46" s="92"/>
    </row>
    <row r="47" spans="1:20" s="1" customFormat="1" ht="16.5" customHeight="1" x14ac:dyDescent="0.2">
      <c r="A47" s="18"/>
      <c r="B47" s="112"/>
      <c r="C47" s="113"/>
      <c r="D47" s="65"/>
      <c r="E47" s="66"/>
      <c r="F47" s="108"/>
      <c r="H47" s="1" t="s">
        <v>56</v>
      </c>
      <c r="I47" s="78"/>
      <c r="J47" s="75"/>
      <c r="K47" s="3"/>
      <c r="L47" s="126"/>
      <c r="M47" s="2"/>
      <c r="P47" s="111"/>
      <c r="Q47" s="138"/>
      <c r="R47" s="34"/>
      <c r="S47" s="48"/>
      <c r="T47" s="48"/>
    </row>
    <row r="48" spans="1:20" s="1" customFormat="1" ht="16.5" customHeight="1" x14ac:dyDescent="0.2">
      <c r="A48" s="35"/>
      <c r="B48" s="115"/>
      <c r="C48" s="116"/>
      <c r="D48" s="81"/>
      <c r="E48" s="64"/>
      <c r="F48" s="108"/>
      <c r="I48" s="78"/>
      <c r="J48" s="117"/>
      <c r="K48" s="44"/>
      <c r="L48" s="99"/>
      <c r="M48" s="43"/>
      <c r="N48" s="83"/>
      <c r="O48" s="83"/>
      <c r="P48" s="100" t="s">
        <v>71</v>
      </c>
      <c r="Q48" s="46" t="s">
        <v>10</v>
      </c>
      <c r="R48" s="47"/>
      <c r="S48" s="30"/>
      <c r="T48" s="30"/>
    </row>
    <row r="49" spans="1:20" s="1" customFormat="1" ht="16.5" customHeight="1" x14ac:dyDescent="0.2">
      <c r="A49" s="18"/>
      <c r="B49" s="112"/>
      <c r="C49" s="113"/>
      <c r="D49" s="65"/>
      <c r="E49" s="66"/>
      <c r="F49" s="139"/>
      <c r="G49" s="140"/>
      <c r="H49" s="141"/>
      <c r="I49" s="142"/>
      <c r="J49" s="141"/>
      <c r="K49" s="68"/>
      <c r="L49" s="143"/>
      <c r="M49" s="56"/>
      <c r="N49" s="57"/>
      <c r="O49" s="57"/>
      <c r="P49" s="27"/>
      <c r="Q49" s="28"/>
      <c r="R49" s="59"/>
      <c r="S49" s="30"/>
      <c r="T49" s="30"/>
    </row>
    <row r="50" spans="1:20" s="1" customFormat="1" ht="16.5" customHeight="1" x14ac:dyDescent="0.2">
      <c r="A50" s="18">
        <f>MAX($A$6:A49)+1</f>
        <v>10</v>
      </c>
      <c r="B50" s="19">
        <f>MAX($B$6:B49)+1</f>
        <v>46080</v>
      </c>
      <c r="C50" s="20">
        <f>WEEKDAY(B50)</f>
        <v>6</v>
      </c>
      <c r="D50" s="65"/>
      <c r="E50" s="123" t="s">
        <v>71</v>
      </c>
      <c r="F50" s="74"/>
      <c r="H50" s="1" t="s">
        <v>54</v>
      </c>
      <c r="I50" s="2"/>
      <c r="J50" s="2"/>
      <c r="L50" s="123"/>
      <c r="M50" s="2"/>
      <c r="O50" s="78"/>
      <c r="P50" s="75"/>
      <c r="Q50" s="95"/>
      <c r="R50" s="125" t="s">
        <v>60</v>
      </c>
      <c r="S50" s="30" t="s">
        <v>75</v>
      </c>
      <c r="T50" s="92" t="s">
        <v>68</v>
      </c>
    </row>
    <row r="51" spans="1:20" s="1" customFormat="1" ht="17.5" x14ac:dyDescent="0.2">
      <c r="A51" s="18"/>
      <c r="B51" s="112"/>
      <c r="C51" s="113"/>
      <c r="D51" s="65"/>
      <c r="E51" s="126"/>
      <c r="F51" s="74"/>
      <c r="H51" s="1" t="s">
        <v>56</v>
      </c>
      <c r="I51" s="75"/>
      <c r="J51" s="75"/>
      <c r="M51" s="2"/>
      <c r="O51" s="78"/>
      <c r="P51" s="75"/>
      <c r="Q51" s="95"/>
      <c r="R51" s="34"/>
      <c r="S51" s="92"/>
      <c r="T51" s="92"/>
    </row>
    <row r="52" spans="1:20" s="1" customFormat="1" ht="16.5" customHeight="1" x14ac:dyDescent="0.2">
      <c r="A52" s="35"/>
      <c r="B52" s="115"/>
      <c r="C52" s="116"/>
      <c r="D52" s="81"/>
      <c r="E52" s="64"/>
      <c r="F52" s="144"/>
      <c r="G52" s="98"/>
      <c r="H52" s="145"/>
      <c r="I52" s="111"/>
      <c r="J52" s="117"/>
      <c r="K52" s="44"/>
      <c r="L52" s="99"/>
      <c r="M52" s="43"/>
      <c r="N52" s="83"/>
      <c r="O52" s="83"/>
      <c r="P52" s="100" t="s">
        <v>71</v>
      </c>
      <c r="Q52" s="46" t="s">
        <v>10</v>
      </c>
      <c r="R52" s="47"/>
      <c r="S52" s="48"/>
      <c r="T52" s="48"/>
    </row>
    <row r="53" spans="1:20" s="1" customFormat="1" ht="16.5" customHeight="1" x14ac:dyDescent="0.2">
      <c r="A53" s="18"/>
      <c r="B53" s="112"/>
      <c r="C53" s="113"/>
      <c r="D53" s="65"/>
      <c r="E53" s="135"/>
      <c r="F53" s="133"/>
      <c r="G53" s="57"/>
      <c r="H53" s="146"/>
      <c r="I53" s="146"/>
      <c r="J53" s="146"/>
      <c r="K53" s="68"/>
      <c r="L53" s="143"/>
      <c r="M53" s="56"/>
      <c r="N53" s="57"/>
      <c r="O53" s="57"/>
      <c r="P53" s="58"/>
      <c r="Q53" s="28"/>
      <c r="R53" s="59"/>
      <c r="S53" s="30"/>
      <c r="T53" s="30"/>
    </row>
    <row r="54" spans="1:20" s="1" customFormat="1" ht="16.5" customHeight="1" x14ac:dyDescent="0.2">
      <c r="A54" s="18">
        <f>MAX($A$6:A53)+1</f>
        <v>11</v>
      </c>
      <c r="B54" s="19">
        <f>MAX($B$6:B53)+1</f>
        <v>46081</v>
      </c>
      <c r="C54" s="20">
        <f>WEEKDAY(B54)</f>
        <v>7</v>
      </c>
      <c r="D54" s="65"/>
      <c r="E54" s="126" t="s">
        <v>71</v>
      </c>
      <c r="F54" s="74"/>
      <c r="H54" s="1" t="s">
        <v>54</v>
      </c>
      <c r="I54" s="2"/>
      <c r="J54" s="147"/>
      <c r="K54" s="3"/>
      <c r="L54" s="126"/>
      <c r="M54" s="2"/>
      <c r="O54" s="78"/>
      <c r="P54" s="27"/>
      <c r="Q54" s="28"/>
      <c r="R54" s="125" t="s">
        <v>60</v>
      </c>
      <c r="S54" s="30"/>
      <c r="T54" s="30"/>
    </row>
    <row r="55" spans="1:20" s="1" customFormat="1" ht="16.5" customHeight="1" x14ac:dyDescent="0.2">
      <c r="A55" s="72"/>
      <c r="B55" s="73"/>
      <c r="C55" s="73"/>
      <c r="D55" s="65"/>
      <c r="E55" s="123"/>
      <c r="F55" s="74"/>
      <c r="H55" s="1" t="s">
        <v>56</v>
      </c>
      <c r="I55" s="97"/>
      <c r="J55" s="78"/>
      <c r="L55" s="123"/>
      <c r="M55" s="2"/>
      <c r="P55" s="78"/>
      <c r="Q55" s="124"/>
      <c r="R55" s="34"/>
      <c r="S55" s="30"/>
      <c r="T55" s="92" t="s">
        <v>68</v>
      </c>
    </row>
    <row r="56" spans="1:20" s="1" customFormat="1" ht="16.5" customHeight="1" x14ac:dyDescent="0.2">
      <c r="A56" s="18"/>
      <c r="B56" s="112"/>
      <c r="C56" s="113"/>
      <c r="D56" s="65"/>
      <c r="E56" s="135"/>
      <c r="F56" s="82"/>
      <c r="G56" s="83"/>
      <c r="H56" s="117"/>
      <c r="I56" s="111"/>
      <c r="J56" s="117"/>
      <c r="K56" s="44"/>
      <c r="L56" s="99"/>
      <c r="M56" s="43"/>
      <c r="N56" s="83"/>
      <c r="O56" s="83"/>
      <c r="P56" s="100" t="s">
        <v>71</v>
      </c>
      <c r="Q56" s="46" t="s">
        <v>10</v>
      </c>
      <c r="R56" s="47"/>
      <c r="S56" s="48"/>
      <c r="T56" s="48"/>
    </row>
    <row r="57" spans="1:20" s="1" customFormat="1" ht="16.5" customHeight="1" x14ac:dyDescent="0.2">
      <c r="A57" s="49"/>
      <c r="B57" s="50"/>
      <c r="C57" s="121"/>
      <c r="D57" s="122"/>
      <c r="E57" s="132"/>
      <c r="F57" s="108"/>
      <c r="I57" s="2"/>
      <c r="J57" s="2"/>
      <c r="K57" s="3"/>
      <c r="L57" s="126"/>
      <c r="M57" s="2"/>
      <c r="P57" s="27"/>
      <c r="Q57" s="28"/>
      <c r="R57" s="34"/>
      <c r="S57" s="30"/>
      <c r="T57" s="30"/>
    </row>
    <row r="58" spans="1:20" s="1" customFormat="1" ht="16.5" customHeight="1" x14ac:dyDescent="0.2">
      <c r="A58" s="18">
        <f>MAX($A$6:A57)+1</f>
        <v>12</v>
      </c>
      <c r="B58" s="19">
        <f>MAX($B$6:B56)+1</f>
        <v>46082</v>
      </c>
      <c r="C58" s="20">
        <f>WEEKDAY(B58)</f>
        <v>1</v>
      </c>
      <c r="D58" s="65"/>
      <c r="E58" s="126" t="s">
        <v>71</v>
      </c>
      <c r="F58" s="74"/>
      <c r="G58" s="25"/>
      <c r="H58" s="1" t="s">
        <v>54</v>
      </c>
      <c r="I58" s="2"/>
      <c r="J58" s="2"/>
      <c r="K58" s="3"/>
      <c r="L58" s="126"/>
      <c r="M58" s="2"/>
      <c r="P58" s="27"/>
      <c r="Q58" s="28"/>
      <c r="R58" s="125" t="s">
        <v>60</v>
      </c>
      <c r="S58" s="30" t="s">
        <v>76</v>
      </c>
      <c r="T58" s="92" t="s">
        <v>68</v>
      </c>
    </row>
    <row r="59" spans="1:20" s="1" customFormat="1" ht="16.5" customHeight="1" x14ac:dyDescent="0.2">
      <c r="A59" s="18"/>
      <c r="B59" s="19"/>
      <c r="C59" s="20"/>
      <c r="D59" s="65"/>
      <c r="E59" s="135"/>
      <c r="F59" s="108"/>
      <c r="H59" s="1" t="s">
        <v>56</v>
      </c>
      <c r="I59" s="97"/>
      <c r="J59" s="97"/>
      <c r="K59" s="3"/>
      <c r="L59" s="126"/>
      <c r="M59" s="2"/>
      <c r="P59" s="75"/>
      <c r="Q59" s="95"/>
      <c r="R59" s="34"/>
      <c r="S59" s="30"/>
      <c r="T59" s="92"/>
    </row>
    <row r="60" spans="1:20" s="1" customFormat="1" ht="16.5" customHeight="1" x14ac:dyDescent="0.2">
      <c r="A60" s="35"/>
      <c r="B60" s="36"/>
      <c r="C60" s="116"/>
      <c r="D60" s="81"/>
      <c r="E60" s="148"/>
      <c r="F60" s="82"/>
      <c r="G60" s="83"/>
      <c r="H60" s="117"/>
      <c r="I60" s="111"/>
      <c r="J60" s="117"/>
      <c r="K60" s="44"/>
      <c r="L60" s="118"/>
      <c r="M60" s="43"/>
      <c r="N60" s="83"/>
      <c r="O60" s="83"/>
      <c r="P60" s="100" t="s">
        <v>71</v>
      </c>
      <c r="Q60" s="46" t="s">
        <v>10</v>
      </c>
      <c r="R60" s="47"/>
      <c r="S60" s="48"/>
      <c r="T60" s="48"/>
    </row>
    <row r="61" spans="1:20" s="1" customFormat="1" ht="16.5" customHeight="1" x14ac:dyDescent="0.2">
      <c r="A61" s="18"/>
      <c r="B61" s="112"/>
      <c r="C61" s="113"/>
      <c r="D61" s="65"/>
      <c r="E61" s="66"/>
      <c r="F61" s="67"/>
      <c r="G61" s="128"/>
      <c r="H61" s="57"/>
      <c r="I61" s="57"/>
      <c r="J61" s="57"/>
      <c r="K61" s="57"/>
      <c r="L61" s="104"/>
      <c r="M61" s="105"/>
      <c r="N61" s="57"/>
      <c r="O61" s="57"/>
      <c r="P61" s="27"/>
      <c r="Q61" s="28"/>
      <c r="R61" s="34"/>
      <c r="S61" s="149"/>
      <c r="T61" s="149"/>
    </row>
    <row r="62" spans="1:20" s="1" customFormat="1" ht="16.5" customHeight="1" x14ac:dyDescent="0.2">
      <c r="A62" s="18">
        <f>MAX($A$6:A61)+1</f>
        <v>13</v>
      </c>
      <c r="B62" s="19">
        <f>MAX($B$6:B61)+1</f>
        <v>46083</v>
      </c>
      <c r="C62" s="20">
        <f>WEEKDAY(B62)</f>
        <v>2</v>
      </c>
      <c r="D62" s="65"/>
      <c r="E62" s="126" t="s">
        <v>71</v>
      </c>
      <c r="F62" s="74"/>
      <c r="G62" s="25"/>
      <c r="H62" s="1" t="s">
        <v>54</v>
      </c>
      <c r="L62" s="109"/>
      <c r="M62" s="110"/>
      <c r="O62" s="78"/>
      <c r="P62" s="136"/>
      <c r="Q62" s="137"/>
      <c r="R62" s="125" t="s">
        <v>60</v>
      </c>
      <c r="S62" s="30" t="s">
        <v>34</v>
      </c>
      <c r="T62" s="30"/>
    </row>
    <row r="63" spans="1:20" s="1" customFormat="1" ht="16.5" customHeight="1" x14ac:dyDescent="0.2">
      <c r="A63" s="18"/>
      <c r="B63" s="19"/>
      <c r="C63" s="20"/>
      <c r="D63" s="65"/>
      <c r="E63" s="150"/>
      <c r="F63" s="23"/>
      <c r="H63" s="1" t="s">
        <v>56</v>
      </c>
      <c r="L63" s="109"/>
      <c r="M63" s="110"/>
      <c r="O63" s="75"/>
      <c r="P63" s="75"/>
      <c r="Q63" s="95"/>
      <c r="R63" s="34"/>
      <c r="S63" s="48" t="s">
        <v>77</v>
      </c>
      <c r="T63" s="30"/>
    </row>
    <row r="64" spans="1:20" s="1" customFormat="1" ht="16.5" customHeight="1" x14ac:dyDescent="0.2">
      <c r="A64" s="35"/>
      <c r="B64" s="36"/>
      <c r="C64" s="37"/>
      <c r="D64" s="81"/>
      <c r="E64" s="64"/>
      <c r="F64" s="82"/>
      <c r="G64" s="98"/>
      <c r="H64" s="151"/>
      <c r="I64" s="111"/>
      <c r="J64" s="43"/>
      <c r="K64" s="83"/>
      <c r="L64" s="118"/>
      <c r="M64" s="43"/>
      <c r="N64" s="83"/>
      <c r="O64" s="83"/>
      <c r="P64" s="100" t="s">
        <v>71</v>
      </c>
      <c r="Q64" s="46" t="s">
        <v>52</v>
      </c>
      <c r="R64" s="47"/>
      <c r="T64" s="48"/>
    </row>
    <row r="65" spans="1:20" s="1" customFormat="1" ht="16.5" customHeight="1" x14ac:dyDescent="0.2">
      <c r="A65" s="49"/>
      <c r="B65" s="50"/>
      <c r="C65" s="121"/>
      <c r="D65" s="122"/>
      <c r="E65" s="132"/>
      <c r="F65" s="108"/>
      <c r="I65" s="2"/>
      <c r="J65" s="2"/>
      <c r="K65" s="3"/>
      <c r="L65" s="126"/>
      <c r="M65" s="2"/>
      <c r="P65" s="27"/>
      <c r="Q65" s="28"/>
      <c r="R65" s="34"/>
      <c r="S65" s="30"/>
      <c r="T65" s="30"/>
    </row>
    <row r="66" spans="1:20" s="1" customFormat="1" ht="16.5" customHeight="1" x14ac:dyDescent="0.2">
      <c r="A66" s="18">
        <f>MAX($A$6:A65)+1</f>
        <v>14</v>
      </c>
      <c r="B66" s="19">
        <f>MAX($B$6:B64)+1</f>
        <v>46084</v>
      </c>
      <c r="C66" s="20">
        <f>WEEKDAY(B66)</f>
        <v>3</v>
      </c>
      <c r="D66" s="65"/>
      <c r="E66" s="126" t="s">
        <v>71</v>
      </c>
      <c r="F66" s="74"/>
      <c r="G66" s="1" t="s">
        <v>69</v>
      </c>
      <c r="I66" s="2"/>
      <c r="J66" s="2"/>
      <c r="K66" s="3"/>
      <c r="L66" s="126"/>
      <c r="M66" s="2"/>
      <c r="P66" s="27"/>
      <c r="Q66" s="28"/>
      <c r="R66" s="125" t="s">
        <v>60</v>
      </c>
      <c r="S66" s="30" t="s">
        <v>76</v>
      </c>
      <c r="T66" s="92" t="s">
        <v>68</v>
      </c>
    </row>
    <row r="67" spans="1:20" s="1" customFormat="1" ht="16.5" customHeight="1" x14ac:dyDescent="0.2">
      <c r="A67" s="18"/>
      <c r="B67" s="19"/>
      <c r="C67" s="20"/>
      <c r="D67" s="65"/>
      <c r="E67" s="135" t="s">
        <v>63</v>
      </c>
      <c r="F67" s="108"/>
      <c r="H67" s="1" t="s">
        <v>78</v>
      </c>
      <c r="I67" s="97"/>
      <c r="J67" s="97"/>
      <c r="K67" s="3"/>
      <c r="L67" s="126"/>
      <c r="M67" s="2"/>
      <c r="P67" s="75"/>
      <c r="Q67" s="95"/>
      <c r="R67" s="34"/>
      <c r="S67" s="30"/>
      <c r="T67" s="92"/>
    </row>
    <row r="68" spans="1:20" s="1" customFormat="1" ht="16.5" customHeight="1" x14ac:dyDescent="0.2">
      <c r="A68" s="18"/>
      <c r="B68" s="19"/>
      <c r="C68" s="113"/>
      <c r="D68" s="65"/>
      <c r="E68" s="135"/>
      <c r="F68" s="74"/>
      <c r="H68" s="1" t="s">
        <v>79</v>
      </c>
      <c r="I68" s="75"/>
      <c r="J68" s="75"/>
      <c r="K68" s="3"/>
      <c r="L68" s="109"/>
      <c r="M68" s="110"/>
      <c r="P68" s="27"/>
      <c r="Q68" s="91"/>
      <c r="R68" s="34"/>
      <c r="S68" s="30"/>
      <c r="T68" s="30"/>
    </row>
    <row r="69" spans="1:20" s="1" customFormat="1" ht="16.5" customHeight="1" x14ac:dyDescent="0.2">
      <c r="A69" s="35"/>
      <c r="B69" s="36"/>
      <c r="C69" s="116"/>
      <c r="D69" s="81"/>
      <c r="E69" s="148"/>
      <c r="F69" s="82"/>
      <c r="G69" s="83"/>
      <c r="I69" s="111"/>
      <c r="J69" s="117"/>
      <c r="K69" s="44"/>
      <c r="L69" s="118"/>
      <c r="M69" s="43"/>
      <c r="N69" s="83"/>
      <c r="O69" s="83"/>
      <c r="P69" s="100" t="s">
        <v>63</v>
      </c>
      <c r="Q69" s="46" t="s">
        <v>10</v>
      </c>
      <c r="R69" s="47"/>
      <c r="S69" s="48"/>
      <c r="T69" s="48"/>
    </row>
    <row r="70" spans="1:20" s="1" customFormat="1" ht="16.5" customHeight="1" x14ac:dyDescent="0.2">
      <c r="A70" s="18"/>
      <c r="B70" s="112"/>
      <c r="C70" s="113"/>
      <c r="D70" s="65"/>
      <c r="E70" s="66"/>
      <c r="F70" s="67"/>
      <c r="G70" s="128"/>
      <c r="H70" s="57"/>
      <c r="I70" s="57"/>
      <c r="J70" s="57"/>
      <c r="K70" s="57"/>
      <c r="L70" s="104"/>
      <c r="M70" s="105"/>
      <c r="N70" s="57"/>
      <c r="O70" s="57"/>
      <c r="P70" s="27"/>
      <c r="Q70" s="28"/>
      <c r="R70" s="59"/>
      <c r="S70" s="149"/>
      <c r="T70" s="149"/>
    </row>
    <row r="71" spans="1:20" s="1" customFormat="1" ht="16.5" customHeight="1" x14ac:dyDescent="0.2">
      <c r="A71" s="18">
        <f>MAX($A$6:A70)+1</f>
        <v>15</v>
      </c>
      <c r="B71" s="19">
        <f>MAX($B$6:B70)+1</f>
        <v>46085</v>
      </c>
      <c r="C71" s="20">
        <f>WEEKDAY(B71)</f>
        <v>4</v>
      </c>
      <c r="D71" s="65"/>
      <c r="E71" s="152" t="s">
        <v>80</v>
      </c>
      <c r="F71" s="74" t="s">
        <v>14</v>
      </c>
      <c r="G71" s="1" t="s">
        <v>59</v>
      </c>
      <c r="H71" s="78"/>
      <c r="L71" s="109"/>
      <c r="M71" s="110"/>
      <c r="O71" s="78"/>
      <c r="P71" s="136"/>
      <c r="Q71" s="137"/>
      <c r="R71" s="125" t="s">
        <v>60</v>
      </c>
      <c r="S71" s="30" t="s">
        <v>34</v>
      </c>
      <c r="T71" s="30"/>
    </row>
    <row r="72" spans="1:20" s="1" customFormat="1" ht="16.5" customHeight="1" x14ac:dyDescent="0.2">
      <c r="A72" s="18"/>
      <c r="B72" s="19"/>
      <c r="C72" s="20"/>
      <c r="D72" s="65"/>
      <c r="E72" s="153" t="s">
        <v>81</v>
      </c>
      <c r="F72" s="74" t="s">
        <v>18</v>
      </c>
      <c r="H72" s="1" t="s">
        <v>56</v>
      </c>
      <c r="L72" s="109"/>
      <c r="M72" s="110"/>
      <c r="O72" s="75"/>
      <c r="P72" s="94"/>
      <c r="Q72" s="95"/>
      <c r="R72" s="125" t="s">
        <v>105</v>
      </c>
      <c r="S72" s="48" t="s">
        <v>77</v>
      </c>
      <c r="T72" s="30"/>
    </row>
    <row r="73" spans="1:20" s="1" customFormat="1" ht="16.5" customHeight="1" x14ac:dyDescent="0.2">
      <c r="A73" s="35"/>
      <c r="B73" s="36"/>
      <c r="C73" s="37"/>
      <c r="D73" s="81"/>
      <c r="E73" s="64"/>
      <c r="F73" s="82"/>
      <c r="G73" s="98"/>
      <c r="H73" s="151"/>
      <c r="I73" s="111"/>
      <c r="J73" s="43"/>
      <c r="K73" s="83"/>
      <c r="L73" s="118"/>
      <c r="M73" s="43"/>
      <c r="N73" s="83"/>
      <c r="O73" s="83"/>
      <c r="P73" s="100" t="s">
        <v>51</v>
      </c>
      <c r="Q73" s="46" t="s">
        <v>52</v>
      </c>
      <c r="R73" s="47"/>
      <c r="T73" s="48"/>
    </row>
    <row r="74" spans="1:20" s="1" customFormat="1" ht="16.5" customHeight="1" x14ac:dyDescent="0.2">
      <c r="A74" s="18"/>
      <c r="B74" s="19"/>
      <c r="C74" s="20"/>
      <c r="D74" s="65"/>
      <c r="E74" s="150"/>
      <c r="F74" s="23"/>
      <c r="G74" s="154"/>
      <c r="H74" s="57"/>
      <c r="I74" s="57"/>
      <c r="J74" s="57"/>
      <c r="K74" s="57"/>
      <c r="L74" s="104"/>
      <c r="M74" s="105"/>
      <c r="N74" s="57"/>
      <c r="O74" s="57"/>
      <c r="P74" s="27"/>
      <c r="Q74" s="28"/>
      <c r="R74" s="34"/>
      <c r="S74" s="149"/>
      <c r="T74" s="149"/>
    </row>
    <row r="75" spans="1:20" s="1" customFormat="1" ht="16.5" customHeight="1" x14ac:dyDescent="0.2">
      <c r="A75" s="18">
        <f>MAX($A$6:A74)+1</f>
        <v>16</v>
      </c>
      <c r="B75" s="19">
        <f>MAX($B$6:B74)+1</f>
        <v>46086</v>
      </c>
      <c r="C75" s="20">
        <f>WEEKDAY(B75)</f>
        <v>5</v>
      </c>
      <c r="D75" s="65"/>
      <c r="E75" s="66" t="s">
        <v>53</v>
      </c>
      <c r="F75" s="67"/>
      <c r="H75" s="78" t="s">
        <v>56</v>
      </c>
      <c r="L75" s="109"/>
      <c r="M75" s="110"/>
      <c r="O75" s="78"/>
      <c r="P75" s="94"/>
      <c r="Q75" s="137"/>
      <c r="R75" s="34" t="s">
        <v>25</v>
      </c>
      <c r="S75" s="30" t="s">
        <v>34</v>
      </c>
      <c r="T75" s="30"/>
    </row>
    <row r="76" spans="1:20" s="1" customFormat="1" ht="16.5" customHeight="1" x14ac:dyDescent="0.2">
      <c r="A76" s="35"/>
      <c r="B76" s="115"/>
      <c r="C76" s="116"/>
      <c r="D76" s="81"/>
      <c r="E76" s="64"/>
      <c r="F76" s="155"/>
      <c r="G76" s="98"/>
      <c r="H76" s="151"/>
      <c r="I76" s="111"/>
      <c r="J76" s="43"/>
      <c r="K76" s="83"/>
      <c r="L76" s="118"/>
      <c r="M76" s="43"/>
      <c r="N76" s="83"/>
      <c r="O76" s="83"/>
      <c r="P76" s="100" t="s">
        <v>51</v>
      </c>
      <c r="Q76" s="46" t="s">
        <v>52</v>
      </c>
      <c r="R76" s="47"/>
      <c r="S76" s="156" t="s">
        <v>77</v>
      </c>
      <c r="T76" s="156"/>
    </row>
    <row r="77" spans="1:20" s="1" customFormat="1" ht="16.5" customHeight="1" x14ac:dyDescent="0.2">
      <c r="A77" s="49"/>
      <c r="B77" s="50"/>
      <c r="C77" s="121"/>
      <c r="D77" s="122"/>
      <c r="E77" s="97"/>
      <c r="F77" s="157"/>
      <c r="G77" s="97"/>
      <c r="H77" s="57"/>
      <c r="I77" s="158"/>
      <c r="J77" s="56"/>
      <c r="K77" s="68"/>
      <c r="L77" s="104"/>
      <c r="M77" s="105"/>
      <c r="N77" s="57"/>
      <c r="O77" s="57"/>
      <c r="P77" s="27"/>
      <c r="Q77" s="28"/>
      <c r="R77" s="34"/>
      <c r="S77" s="88"/>
      <c r="T77" s="159" t="s">
        <v>82</v>
      </c>
    </row>
    <row r="78" spans="1:20" s="1" customFormat="1" ht="16.5" customHeight="1" x14ac:dyDescent="0.2">
      <c r="A78" s="18">
        <f>MAX($A$6:A77)+1</f>
        <v>17</v>
      </c>
      <c r="B78" s="19">
        <f>MAX($B$6:B77)+1</f>
        <v>46087</v>
      </c>
      <c r="C78" s="20">
        <f>WEEKDAY(B78)</f>
        <v>6</v>
      </c>
      <c r="D78" s="65"/>
      <c r="E78" s="66" t="s">
        <v>53</v>
      </c>
      <c r="F78" s="67"/>
      <c r="G78" s="25"/>
      <c r="H78" s="1" t="s">
        <v>83</v>
      </c>
      <c r="L78" s="109"/>
      <c r="M78" s="110"/>
      <c r="P78" s="27"/>
      <c r="Q78" s="28"/>
      <c r="R78" s="34" t="s">
        <v>25</v>
      </c>
      <c r="S78" s="159" t="s">
        <v>84</v>
      </c>
      <c r="T78" s="159"/>
    </row>
    <row r="79" spans="1:20" s="1" customFormat="1" ht="16.5" customHeight="1" x14ac:dyDescent="0.2">
      <c r="A79" s="35"/>
      <c r="B79" s="36"/>
      <c r="C79" s="116"/>
      <c r="D79" s="81"/>
      <c r="E79" s="64"/>
      <c r="F79" s="155"/>
      <c r="G79" s="98"/>
      <c r="H79" s="151"/>
      <c r="I79" s="111"/>
      <c r="J79" s="43"/>
      <c r="K79" s="83"/>
      <c r="L79" s="118"/>
      <c r="M79" s="43"/>
      <c r="N79" s="83"/>
      <c r="O79" s="83"/>
      <c r="P79" s="100" t="s">
        <v>51</v>
      </c>
      <c r="Q79" s="46" t="s">
        <v>52</v>
      </c>
      <c r="R79" s="47"/>
      <c r="S79" s="156"/>
      <c r="T79" s="156"/>
    </row>
    <row r="80" spans="1:20" s="1" customFormat="1" ht="16.5" customHeight="1" x14ac:dyDescent="0.2">
      <c r="A80" s="49"/>
      <c r="B80" s="50"/>
      <c r="C80" s="121"/>
      <c r="D80" s="65"/>
      <c r="E80" s="150"/>
      <c r="F80" s="23"/>
      <c r="H80" s="127"/>
      <c r="I80" s="127"/>
      <c r="J80" s="127"/>
      <c r="K80" s="68"/>
      <c r="L80" s="104"/>
      <c r="M80" s="105"/>
      <c r="N80" s="57"/>
      <c r="O80" s="57"/>
      <c r="P80" s="58"/>
      <c r="Q80" s="69"/>
      <c r="R80" s="34" t="s">
        <v>50</v>
      </c>
      <c r="S80" s="30"/>
      <c r="T80" s="30"/>
    </row>
    <row r="81" spans="1:20" s="1" customFormat="1" ht="16.5" customHeight="1" x14ac:dyDescent="0.2">
      <c r="A81" s="18">
        <f>MAX($A$6:A80)+1</f>
        <v>18</v>
      </c>
      <c r="B81" s="19">
        <f>MAX($B$6:B80)+1</f>
        <v>46088</v>
      </c>
      <c r="C81" s="20">
        <f>WEEKDAY(B81)</f>
        <v>7</v>
      </c>
      <c r="D81" s="60">
        <v>0.54861111111111116</v>
      </c>
      <c r="E81" s="66" t="s">
        <v>85</v>
      </c>
      <c r="F81" s="67" t="s">
        <v>86</v>
      </c>
      <c r="G81" s="25" t="s">
        <v>87</v>
      </c>
      <c r="I81" s="25" t="s">
        <v>88</v>
      </c>
      <c r="J81" s="25"/>
      <c r="K81" s="3"/>
      <c r="L81" s="109"/>
      <c r="M81" s="110"/>
      <c r="P81" s="27"/>
      <c r="Q81" s="28"/>
      <c r="R81" s="34" t="s">
        <v>89</v>
      </c>
      <c r="S81" s="30" t="s">
        <v>76</v>
      </c>
      <c r="T81" s="92" t="s">
        <v>68</v>
      </c>
    </row>
    <row r="82" spans="1:20" s="1" customFormat="1" ht="16.5" customHeight="1" x14ac:dyDescent="0.2">
      <c r="A82" s="18"/>
      <c r="B82" s="19"/>
      <c r="C82" s="113"/>
      <c r="D82" s="60">
        <v>0.61111111111111116</v>
      </c>
      <c r="E82" s="70" t="s">
        <v>24</v>
      </c>
      <c r="F82" s="67" t="s">
        <v>90</v>
      </c>
      <c r="G82" s="25"/>
      <c r="I82" s="160"/>
      <c r="J82" s="75"/>
      <c r="K82" s="3"/>
      <c r="L82" s="109"/>
      <c r="M82" s="2"/>
      <c r="P82" s="27"/>
      <c r="Q82" s="28"/>
      <c r="R82" s="76" t="s">
        <v>29</v>
      </c>
      <c r="S82" s="30"/>
      <c r="T82" s="30"/>
    </row>
    <row r="83" spans="1:20" s="1" customFormat="1" ht="16.5" customHeight="1" x14ac:dyDescent="0.2">
      <c r="A83" s="18"/>
      <c r="B83" s="19"/>
      <c r="C83" s="113"/>
      <c r="D83" s="60"/>
      <c r="E83" s="70"/>
      <c r="F83" s="67"/>
      <c r="G83" s="25"/>
      <c r="I83" s="160"/>
      <c r="J83" s="75"/>
      <c r="K83" s="3"/>
      <c r="L83" s="109"/>
      <c r="M83" s="2"/>
      <c r="P83" s="27"/>
      <c r="Q83" s="28"/>
      <c r="R83" s="87" t="s">
        <v>41</v>
      </c>
      <c r="S83" s="30"/>
      <c r="T83" s="30"/>
    </row>
    <row r="84" spans="1:20" s="1" customFormat="1" ht="16.5" customHeight="1" x14ac:dyDescent="0.2">
      <c r="A84" s="18"/>
      <c r="B84" s="19"/>
      <c r="C84" s="113"/>
      <c r="D84" s="60"/>
      <c r="E84" s="70"/>
      <c r="F84" s="67"/>
      <c r="G84" s="25"/>
      <c r="I84" s="160"/>
      <c r="J84" s="75"/>
      <c r="K84" s="3"/>
      <c r="L84" s="109"/>
      <c r="M84" s="2"/>
      <c r="P84" s="27"/>
      <c r="Q84" s="28"/>
      <c r="R84" s="34" t="s">
        <v>44</v>
      </c>
      <c r="S84" s="30"/>
      <c r="T84" s="30"/>
    </row>
    <row r="85" spans="1:20" s="1" customFormat="1" ht="16.5" customHeight="1" x14ac:dyDescent="0.2">
      <c r="A85" s="35"/>
      <c r="B85" s="36"/>
      <c r="C85" s="116"/>
      <c r="D85" s="38"/>
      <c r="E85" s="161"/>
      <c r="F85" s="144"/>
      <c r="G85" s="98"/>
      <c r="H85" s="117"/>
      <c r="I85" s="162"/>
      <c r="J85" s="43"/>
      <c r="K85" s="44"/>
      <c r="L85" s="99"/>
      <c r="M85" s="43"/>
      <c r="N85" s="83"/>
      <c r="O85" s="83"/>
      <c r="P85" s="85" t="s">
        <v>24</v>
      </c>
      <c r="Q85" s="46" t="s">
        <v>52</v>
      </c>
      <c r="R85" s="101" t="s">
        <v>29</v>
      </c>
      <c r="S85" s="48"/>
      <c r="T85" s="48"/>
    </row>
    <row r="86" spans="1:20" s="1" customFormat="1" ht="16.5" customHeight="1" x14ac:dyDescent="0.2">
      <c r="A86" s="49"/>
      <c r="B86" s="50"/>
      <c r="C86" s="121"/>
      <c r="D86" s="60"/>
      <c r="E86" s="70"/>
      <c r="F86" s="67"/>
      <c r="H86" s="75"/>
      <c r="I86" s="163"/>
      <c r="J86" s="2"/>
      <c r="K86" s="68"/>
      <c r="L86" s="143"/>
      <c r="M86" s="56"/>
      <c r="N86" s="57"/>
      <c r="O86" s="57"/>
      <c r="P86" s="142"/>
      <c r="Q86" s="69"/>
      <c r="R86" s="34"/>
      <c r="S86" s="30"/>
      <c r="T86" s="30"/>
    </row>
    <row r="87" spans="1:20" s="1" customFormat="1" ht="16.5" customHeight="1" x14ac:dyDescent="0.2">
      <c r="A87" s="18">
        <f>MAX($A$6:A86)+1</f>
        <v>19</v>
      </c>
      <c r="B87" s="19">
        <f>MAX($B$6:B86)+1</f>
        <v>46089</v>
      </c>
      <c r="C87" s="20">
        <f>WEEKDAY(B87)</f>
        <v>1</v>
      </c>
      <c r="D87" s="60"/>
      <c r="E87" s="164" t="s">
        <v>38</v>
      </c>
      <c r="F87" s="67"/>
      <c r="G87" s="25"/>
      <c r="H87" s="1" t="s">
        <v>91</v>
      </c>
      <c r="I87" s="25"/>
      <c r="J87" s="2"/>
      <c r="K87" s="3"/>
      <c r="L87" s="109"/>
      <c r="M87" s="110"/>
      <c r="P87" s="27"/>
      <c r="Q87" s="28"/>
      <c r="R87" s="34" t="s">
        <v>25</v>
      </c>
      <c r="S87" s="30"/>
      <c r="T87" s="30"/>
    </row>
    <row r="88" spans="1:20" s="1" customFormat="1" ht="16.5" customHeight="1" x14ac:dyDescent="0.2">
      <c r="A88" s="18"/>
      <c r="B88" s="19"/>
      <c r="C88" s="20"/>
      <c r="D88" s="60"/>
      <c r="E88" s="70"/>
      <c r="F88" s="67"/>
      <c r="G88" s="25"/>
      <c r="H88" s="1" t="s">
        <v>92</v>
      </c>
      <c r="I88" s="160"/>
      <c r="J88" s="2"/>
      <c r="K88" s="3"/>
      <c r="L88" s="109"/>
      <c r="M88" s="110"/>
      <c r="P88" s="27"/>
      <c r="Q88" s="28"/>
      <c r="R88" s="76" t="s">
        <v>93</v>
      </c>
      <c r="S88" s="30" t="s">
        <v>76</v>
      </c>
      <c r="T88" s="92" t="s">
        <v>68</v>
      </c>
    </row>
    <row r="89" spans="1:20" s="1" customFormat="1" ht="16.5" customHeight="1" x14ac:dyDescent="0.2">
      <c r="A89" s="35"/>
      <c r="B89" s="36"/>
      <c r="C89" s="116"/>
      <c r="D89" s="81"/>
      <c r="E89" s="161"/>
      <c r="F89" s="40"/>
      <c r="G89" s="98"/>
      <c r="H89" s="117"/>
      <c r="I89" s="117"/>
      <c r="J89" s="117"/>
      <c r="K89" s="44"/>
      <c r="L89" s="99"/>
      <c r="M89" s="43"/>
      <c r="N89" s="83"/>
      <c r="O89" s="83"/>
      <c r="P89" s="85" t="s">
        <v>24</v>
      </c>
      <c r="Q89" s="46" t="s">
        <v>52</v>
      </c>
      <c r="R89" s="47"/>
      <c r="S89" s="48"/>
      <c r="T89" s="48"/>
    </row>
    <row r="90" spans="1:20" s="1" customFormat="1" ht="16.5" customHeight="1" x14ac:dyDescent="0.2">
      <c r="A90" s="49"/>
      <c r="B90" s="50"/>
      <c r="C90" s="121"/>
      <c r="D90" s="60"/>
      <c r="E90" s="70"/>
      <c r="F90" s="67"/>
      <c r="H90" s="75"/>
      <c r="I90" s="163"/>
      <c r="J90" s="2"/>
      <c r="K90" s="68"/>
      <c r="L90" s="143"/>
      <c r="M90" s="56"/>
      <c r="N90" s="57"/>
      <c r="O90" s="57"/>
      <c r="P90" s="142"/>
      <c r="Q90" s="69"/>
      <c r="R90" s="34"/>
      <c r="S90" s="30"/>
      <c r="T90" s="30"/>
    </row>
    <row r="91" spans="1:20" s="1" customFormat="1" ht="16.5" customHeight="1" x14ac:dyDescent="0.2">
      <c r="A91" s="18">
        <f>MAX($A$6:A90)+1</f>
        <v>20</v>
      </c>
      <c r="B91" s="19">
        <f>MAX($B$6:B90)+1</f>
        <v>46090</v>
      </c>
      <c r="C91" s="20">
        <f>WEEKDAY(B91)</f>
        <v>2</v>
      </c>
      <c r="D91" s="60"/>
      <c r="E91" s="164" t="s">
        <v>38</v>
      </c>
      <c r="F91" s="67"/>
      <c r="G91" s="25"/>
      <c r="H91" s="1" t="s">
        <v>94</v>
      </c>
      <c r="I91" s="25"/>
      <c r="J91" s="2"/>
      <c r="K91" s="3"/>
      <c r="L91" s="109"/>
      <c r="M91" s="110"/>
      <c r="P91" s="27"/>
      <c r="Q91" s="28"/>
      <c r="R91" s="34" t="s">
        <v>25</v>
      </c>
      <c r="S91" s="30"/>
      <c r="T91" s="30"/>
    </row>
    <row r="92" spans="1:20" s="1" customFormat="1" ht="16.5" customHeight="1" x14ac:dyDescent="0.2">
      <c r="A92" s="18"/>
      <c r="B92" s="19"/>
      <c r="C92" s="20"/>
      <c r="D92" s="60"/>
      <c r="E92" s="66"/>
      <c r="F92" s="67"/>
      <c r="G92" s="25"/>
      <c r="I92" s="160"/>
      <c r="J92" s="2"/>
      <c r="K92" s="3"/>
      <c r="L92" s="109"/>
      <c r="M92" s="110"/>
      <c r="P92" s="27"/>
      <c r="Q92" s="28"/>
      <c r="R92" s="76" t="s">
        <v>93</v>
      </c>
      <c r="S92" s="30" t="s">
        <v>76</v>
      </c>
      <c r="T92" s="92" t="s">
        <v>68</v>
      </c>
    </row>
    <row r="93" spans="1:20" s="1" customFormat="1" ht="16.5" customHeight="1" x14ac:dyDescent="0.2">
      <c r="A93" s="35"/>
      <c r="B93" s="36"/>
      <c r="C93" s="116"/>
      <c r="D93" s="81"/>
      <c r="E93" s="165"/>
      <c r="F93" s="40"/>
      <c r="G93" s="98"/>
      <c r="H93" s="117"/>
      <c r="I93" s="117"/>
      <c r="J93" s="117"/>
      <c r="K93" s="44"/>
      <c r="L93" s="99"/>
      <c r="M93" s="43"/>
      <c r="N93" s="83"/>
      <c r="O93" s="83"/>
      <c r="P93" s="85" t="s">
        <v>24</v>
      </c>
      <c r="Q93" s="46" t="s">
        <v>52</v>
      </c>
      <c r="R93" s="47"/>
      <c r="S93" s="48"/>
      <c r="T93" s="48"/>
    </row>
    <row r="94" spans="1:20" s="1" customFormat="1" ht="16.5" customHeight="1" x14ac:dyDescent="0.2">
      <c r="A94" s="49"/>
      <c r="B94" s="50"/>
      <c r="C94" s="121"/>
      <c r="D94" s="60"/>
      <c r="E94" s="66"/>
      <c r="F94" s="23"/>
      <c r="H94" s="75"/>
      <c r="I94" s="141"/>
      <c r="J94" s="141"/>
      <c r="K94" s="68"/>
      <c r="L94" s="143"/>
      <c r="M94" s="56"/>
      <c r="N94" s="57"/>
      <c r="O94" s="57"/>
      <c r="P94" s="58"/>
      <c r="Q94" s="69"/>
      <c r="R94" s="87" t="s">
        <v>41</v>
      </c>
      <c r="S94" s="30"/>
      <c r="T94" s="30"/>
    </row>
    <row r="95" spans="1:20" s="1" customFormat="1" ht="16.5" customHeight="1" x14ac:dyDescent="0.2">
      <c r="A95" s="18">
        <f>MAX($A$6:A94)+1</f>
        <v>21</v>
      </c>
      <c r="B95" s="19">
        <f>MAX($B$6:B94)+1</f>
        <v>46091</v>
      </c>
      <c r="C95" s="20">
        <f>WEEKDAY(B95)</f>
        <v>3</v>
      </c>
      <c r="D95" s="31">
        <v>0.61805555555555558</v>
      </c>
      <c r="E95" s="70" t="s">
        <v>24</v>
      </c>
      <c r="F95" s="33" t="s">
        <v>14</v>
      </c>
      <c r="G95" s="166" t="s">
        <v>95</v>
      </c>
      <c r="H95" s="166"/>
      <c r="I95" s="2"/>
      <c r="J95" s="2"/>
      <c r="K95" s="3"/>
      <c r="L95" s="126"/>
      <c r="M95" s="2"/>
      <c r="P95" s="27"/>
      <c r="Q95" s="28"/>
      <c r="R95" s="34" t="s">
        <v>44</v>
      </c>
      <c r="S95" s="30"/>
      <c r="T95" s="30"/>
    </row>
    <row r="96" spans="1:20" s="1" customFormat="1" ht="16.5" customHeight="1" x14ac:dyDescent="0.2">
      <c r="A96" s="18"/>
      <c r="B96" s="19"/>
      <c r="C96" s="113"/>
      <c r="D96" s="31">
        <v>0.8125</v>
      </c>
      <c r="E96" s="70" t="s">
        <v>17</v>
      </c>
      <c r="F96" s="33" t="s">
        <v>18</v>
      </c>
      <c r="G96" s="166"/>
      <c r="H96" s="166"/>
      <c r="M96" s="2"/>
      <c r="P96" s="27"/>
      <c r="Q96" s="28"/>
      <c r="R96" s="76" t="s">
        <v>29</v>
      </c>
      <c r="S96" s="30" t="s">
        <v>76</v>
      </c>
      <c r="T96" s="92" t="s">
        <v>68</v>
      </c>
    </row>
    <row r="97" spans="1:20" s="1" customFormat="1" ht="16.5" customHeight="1" x14ac:dyDescent="0.2">
      <c r="A97" s="18"/>
      <c r="B97" s="19"/>
      <c r="C97" s="113"/>
      <c r="D97" s="31"/>
      <c r="E97" s="70"/>
      <c r="F97" s="33"/>
      <c r="G97" s="166"/>
      <c r="H97" s="166"/>
      <c r="M97" s="2"/>
      <c r="P97" s="27"/>
      <c r="Q97" s="28"/>
      <c r="R97" s="34" t="s">
        <v>96</v>
      </c>
      <c r="S97" s="30"/>
      <c r="T97" s="92"/>
    </row>
    <row r="98" spans="1:20" s="1" customFormat="1" ht="16.5" customHeight="1" x14ac:dyDescent="0.2">
      <c r="A98" s="18"/>
      <c r="B98" s="19"/>
      <c r="C98" s="113"/>
      <c r="D98" s="31"/>
      <c r="E98" s="70"/>
      <c r="F98" s="33"/>
      <c r="G98" s="166"/>
      <c r="H98" s="166"/>
      <c r="M98" s="2"/>
      <c r="P98" s="27"/>
      <c r="Q98" s="28"/>
      <c r="R98" s="167" t="s">
        <v>97</v>
      </c>
      <c r="S98" s="30"/>
      <c r="T98" s="92"/>
    </row>
    <row r="99" spans="1:20" s="1" customFormat="1" ht="16.5" customHeight="1" x14ac:dyDescent="0.2">
      <c r="A99" s="35"/>
      <c r="B99" s="36"/>
      <c r="C99" s="116"/>
      <c r="D99" s="81"/>
      <c r="E99" s="161"/>
      <c r="F99" s="155"/>
      <c r="G99" s="98"/>
      <c r="H99" s="83"/>
      <c r="I99" s="83"/>
      <c r="J99" s="83"/>
      <c r="K99" s="83"/>
      <c r="L99" s="83"/>
      <c r="M99" s="43"/>
      <c r="N99" s="83"/>
      <c r="O99" s="83"/>
      <c r="P99" s="168" t="s">
        <v>17</v>
      </c>
      <c r="Q99" s="46" t="s">
        <v>10</v>
      </c>
      <c r="R99" s="47"/>
      <c r="S99" s="48"/>
      <c r="T99" s="48"/>
    </row>
    <row r="100" spans="1:20" s="1" customFormat="1" ht="16.5" customHeight="1" x14ac:dyDescent="0.2">
      <c r="A100" s="18"/>
      <c r="B100" s="112"/>
      <c r="C100" s="113"/>
      <c r="D100" s="60"/>
      <c r="E100" s="70"/>
      <c r="F100" s="67"/>
      <c r="G100" s="25"/>
      <c r="H100" s="57"/>
      <c r="I100" s="57"/>
      <c r="J100" s="57"/>
      <c r="K100" s="57"/>
      <c r="L100" s="57"/>
      <c r="M100" s="56"/>
      <c r="N100" s="57"/>
      <c r="O100" s="57"/>
      <c r="P100" s="58"/>
      <c r="Q100" s="69"/>
      <c r="R100" s="34" t="s">
        <v>96</v>
      </c>
      <c r="S100" s="30"/>
      <c r="T100" s="30"/>
    </row>
    <row r="101" spans="1:20" s="1" customFormat="1" ht="16.5" customHeight="1" x14ac:dyDescent="0.2">
      <c r="A101" s="18">
        <f>MAX($A$6:A100)+1</f>
        <v>22</v>
      </c>
      <c r="B101" s="19">
        <f>MAX($B$6:B100)+1</f>
        <v>46092</v>
      </c>
      <c r="C101" s="20">
        <f>WEEKDAY(B101)</f>
        <v>4</v>
      </c>
      <c r="D101" s="31">
        <v>0.34375</v>
      </c>
      <c r="E101" s="70" t="s">
        <v>17</v>
      </c>
      <c r="F101" s="33" t="s">
        <v>14</v>
      </c>
      <c r="G101" s="1" t="s">
        <v>98</v>
      </c>
      <c r="M101" s="2"/>
      <c r="P101" s="27"/>
      <c r="Q101" s="28"/>
      <c r="R101" s="125" t="s">
        <v>97</v>
      </c>
      <c r="S101" s="30" t="s">
        <v>76</v>
      </c>
      <c r="T101" s="92" t="s">
        <v>68</v>
      </c>
    </row>
    <row r="102" spans="1:20" s="1" customFormat="1" ht="16.5" customHeight="1" x14ac:dyDescent="0.2">
      <c r="A102" s="18"/>
      <c r="B102" s="19"/>
      <c r="C102" s="20"/>
      <c r="D102" s="60">
        <v>0.66666666666666663</v>
      </c>
      <c r="E102" s="66" t="s">
        <v>99</v>
      </c>
      <c r="F102" s="23" t="s">
        <v>18</v>
      </c>
      <c r="G102" s="25"/>
      <c r="M102" s="2"/>
      <c r="P102" s="187" t="s">
        <v>100</v>
      </c>
      <c r="Q102" s="187"/>
      <c r="R102" s="188"/>
      <c r="S102" s="30"/>
      <c r="T102" s="30"/>
    </row>
    <row r="103" spans="1:20" s="1" customFormat="1" ht="16.5" customHeight="1" x14ac:dyDescent="0.2">
      <c r="A103" s="35"/>
      <c r="B103" s="115"/>
      <c r="C103" s="116"/>
      <c r="D103" s="81"/>
      <c r="E103" s="64"/>
      <c r="F103" s="155"/>
      <c r="G103" s="98"/>
      <c r="H103" s="83"/>
      <c r="I103" s="83"/>
      <c r="J103" s="83"/>
      <c r="K103" s="83"/>
      <c r="L103" s="83"/>
      <c r="M103" s="43"/>
      <c r="N103" s="83"/>
      <c r="O103" s="83"/>
      <c r="P103" s="45" t="s">
        <v>101</v>
      </c>
      <c r="Q103" s="46" t="s">
        <v>52</v>
      </c>
      <c r="R103" s="47"/>
      <c r="S103" s="48"/>
      <c r="T103" s="48"/>
    </row>
    <row r="104" spans="1:20" s="1" customFormat="1" ht="16.5" customHeight="1" x14ac:dyDescent="0.2">
      <c r="A104" s="18"/>
      <c r="B104" s="112"/>
      <c r="C104" s="113"/>
      <c r="D104" s="60"/>
      <c r="E104" s="66"/>
      <c r="F104" s="67"/>
      <c r="G104" s="25"/>
      <c r="M104" s="2"/>
      <c r="P104" s="27"/>
      <c r="Q104" s="28"/>
      <c r="R104" s="34"/>
      <c r="S104" s="30"/>
      <c r="T104" s="30"/>
    </row>
    <row r="105" spans="1:20" s="1" customFormat="1" ht="16.5" customHeight="1" x14ac:dyDescent="0.2">
      <c r="A105" s="18">
        <f>MAX($A$6:A104)+1</f>
        <v>23</v>
      </c>
      <c r="B105" s="19">
        <f>MAX($B$6:B104)+1</f>
        <v>46093</v>
      </c>
      <c r="C105" s="20">
        <f>WEEKDAY(B105)</f>
        <v>5</v>
      </c>
      <c r="D105" s="31"/>
      <c r="E105" s="63"/>
      <c r="F105" s="33"/>
      <c r="H105" s="1" t="s">
        <v>102</v>
      </c>
      <c r="M105" s="2"/>
      <c r="P105" s="27"/>
      <c r="Q105" s="28"/>
      <c r="R105" s="34"/>
      <c r="S105" s="30" t="s">
        <v>76</v>
      </c>
      <c r="T105" s="92" t="s">
        <v>68</v>
      </c>
    </row>
    <row r="106" spans="1:20" s="1" customFormat="1" ht="16.5" customHeight="1" x14ac:dyDescent="0.2">
      <c r="A106" s="18"/>
      <c r="B106" s="19"/>
      <c r="C106" s="20"/>
      <c r="D106" s="60"/>
      <c r="E106" s="66"/>
      <c r="F106" s="23"/>
      <c r="G106" s="25"/>
      <c r="H106" s="1" t="s">
        <v>103</v>
      </c>
      <c r="M106" s="2"/>
      <c r="P106" s="27"/>
      <c r="Q106" s="28"/>
      <c r="R106" s="34"/>
      <c r="S106" s="30"/>
      <c r="T106" s="30"/>
    </row>
    <row r="107" spans="1:20" s="1" customFormat="1" ht="16.5" customHeight="1" thickBot="1" x14ac:dyDescent="0.25">
      <c r="A107" s="169"/>
      <c r="B107" s="170"/>
      <c r="C107" s="171"/>
      <c r="D107" s="172"/>
      <c r="E107" s="173"/>
      <c r="F107" s="174"/>
      <c r="G107" s="175"/>
      <c r="H107" s="176"/>
      <c r="I107" s="176"/>
      <c r="J107" s="176"/>
      <c r="K107" s="176"/>
      <c r="L107" s="176"/>
      <c r="M107" s="177"/>
      <c r="N107" s="176"/>
      <c r="O107" s="176"/>
      <c r="P107" s="178"/>
      <c r="Q107" s="179"/>
      <c r="R107" s="180"/>
      <c r="S107" s="48"/>
      <c r="T107" s="48"/>
    </row>
    <row r="108" spans="1:20" ht="17.5" x14ac:dyDescent="0.2">
      <c r="A108" s="181" t="s">
        <v>104</v>
      </c>
    </row>
  </sheetData>
  <mergeCells count="11">
    <mergeCell ref="P102:R102"/>
    <mergeCell ref="A1:D1"/>
    <mergeCell ref="O1:Q1"/>
    <mergeCell ref="A2:R2"/>
    <mergeCell ref="A4:A5"/>
    <mergeCell ref="B4:B5"/>
    <mergeCell ref="C4:C5"/>
    <mergeCell ref="D4:Q4"/>
    <mergeCell ref="R4:R5"/>
    <mergeCell ref="E5:F5"/>
    <mergeCell ref="G5:Q5"/>
  </mergeCells>
  <phoneticPr fontId="3"/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R7ビスマーク収1 業者選定</vt:lpstr>
      <vt:lpstr>'R7ビスマーク収1 業者選定'!Print_Area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吉田静夏</dc:creator>
  <cp:lastModifiedBy>吉田静夏</cp:lastModifiedBy>
  <cp:lastPrinted>2025-11-04T05:21:54Z</cp:lastPrinted>
  <dcterms:created xsi:type="dcterms:W3CDTF">2025-11-04T02:03:43Z</dcterms:created>
  <dcterms:modified xsi:type="dcterms:W3CDTF">2025-11-04T05:21:54Z</dcterms:modified>
</cp:coreProperties>
</file>